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0" windowHeight="9420" tabRatio="882" firstSheet="7" activeTab="9"/>
  </bookViews>
  <sheets>
    <sheet name="สรุป" sheetId="1" r:id="rId1"/>
    <sheet name="ย1สาธารณะสุข" sheetId="33" r:id="rId2"/>
    <sheet name="ย1สร้างความเข้มแข็ง" sheetId="58" r:id="rId3"/>
    <sheet name="ย.1.2สังคม" sheetId="35" r:id="rId4"/>
    <sheet name="ยุทธ 2.1แผนงานศานา)" sheetId="54" r:id="rId5"/>
    <sheet name="ยุทธ 2.แผนงานการศึกษา" sheetId="55" r:id="rId6"/>
    <sheet name="ย3สร้างความเข้มแข็ง (2)" sheetId="60" r:id="rId7"/>
    <sheet name="ยุทธ 4.1 แผนการศึกษา" sheetId="16" r:id="rId8"/>
    <sheet name="4.2แผนงานบริหารงานทั่ไป" sheetId="32" r:id="rId9"/>
    <sheet name="5.1อุตสาหกรรมและการโยธา" sheetId="56" r:id="rId10"/>
    <sheet name="5.2แผนงานการเกษตร " sheetId="59" r:id="rId11"/>
    <sheet name="ยุทธ 5.3 (เคหะชุมชน)" sheetId="11" r:id="rId12"/>
    <sheet name="ยุทธ 6 ความมั่นคง" sheetId="23" r:id="rId13"/>
    <sheet name="Sheet1" sheetId="21" r:id="rId14"/>
    <sheet name="Sheet2" sheetId="26" r:id="rId15"/>
  </sheets>
  <definedNames>
    <definedName name="_xlnm.Print_Area" localSheetId="9">'5.1อุตสาหกรรมและการโยธา'!$A$1:$R$152</definedName>
    <definedName name="_xlnm.Print_Area" localSheetId="10">'5.2แผนงานการเกษตร '!$A$1:$R$16</definedName>
    <definedName name="_xlnm.Print_Area" localSheetId="7">'ยุทธ 4.1 แผนการศึกษา'!$A$1:$R$9</definedName>
    <definedName name="_xlnm.Print_Area" localSheetId="11">'ยุทธ 5.3 (เคหะชุมชน)'!$A$1:$R$15</definedName>
    <definedName name="_xlnm.Print_Area" localSheetId="12">'ยุทธ 6 ความมั่นคง'!$A$1:$R$9</definedName>
    <definedName name="_xlnm.Print_Titles" localSheetId="8">'4.2แผนงานบริหารงานทั่ไป'!$5:$7</definedName>
    <definedName name="_xlnm.Print_Titles" localSheetId="9">'5.1อุตสาหกรรมและการโยธา'!$5:$7</definedName>
    <definedName name="_xlnm.Print_Titles" localSheetId="10">'5.2แผนงานการเกษตร '!$5:$7</definedName>
    <definedName name="_xlnm.Print_Titles" localSheetId="3">ย.1.2สังคม!$5:$7</definedName>
    <definedName name="_xlnm.Print_Titles" localSheetId="2">ย1สร้างความเข้มแข็ง!$5:$7</definedName>
    <definedName name="_xlnm.Print_Titles" localSheetId="1">ย1สาธารณะสุข!$5:$7</definedName>
    <definedName name="_xlnm.Print_Titles" localSheetId="6">'ย3สร้างความเข้มแข็ง (2)'!$5:$7</definedName>
    <definedName name="_xlnm.Print_Titles" localSheetId="4">'ยุทธ 2.1แผนงานศานา)'!$5:$7</definedName>
    <definedName name="_xlnm.Print_Titles" localSheetId="5">'ยุทธ 2.แผนงานการศึกษา'!$5:$7</definedName>
    <definedName name="_xlnm.Print_Titles" localSheetId="7">'ยุทธ 4.1 แผนการศึกษา'!$5:$7</definedName>
    <definedName name="_xlnm.Print_Titles" localSheetId="11">'ยุทธ 5.3 (เคหะชุมชน)'!$5:$7</definedName>
    <definedName name="_xlnm.Print_Titles" localSheetId="12">'ยุทธ 6 ความมั่นคง'!$5:$7</definedName>
    <definedName name="_xlnm.Print_Titles" localSheetId="0">สรุป!$4:$4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" i="56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9"/>
  <c r="D152"/>
  <c r="D8" i="60" l="1"/>
  <c r="D11" i="58"/>
  <c r="B19" i="1" l="1"/>
  <c r="D19" l="1"/>
  <c r="D10"/>
  <c r="D7"/>
  <c r="B10"/>
  <c r="B7"/>
  <c r="D20" l="1"/>
  <c r="E9" s="1"/>
  <c r="E19" l="1"/>
  <c r="E10"/>
  <c r="E7"/>
  <c r="E20" l="1"/>
  <c r="D9" i="23"/>
  <c r="D10" i="32" l="1"/>
  <c r="D11" i="54" l="1"/>
  <c r="D9" i="55" l="1"/>
  <c r="D16" i="59" l="1"/>
  <c r="D11" i="33" l="1"/>
  <c r="D11" i="35"/>
  <c r="D15" i="11" l="1"/>
  <c r="D34" i="26"/>
  <c r="B20" i="1" l="1"/>
  <c r="C19" l="1"/>
  <c r="C9"/>
  <c r="C10" l="1"/>
  <c r="C7"/>
  <c r="C20" l="1"/>
</calcChain>
</file>

<file path=xl/sharedStrings.xml><?xml version="1.0" encoding="utf-8"?>
<sst xmlns="http://schemas.openxmlformats.org/spreadsheetml/2006/main" count="986" uniqueCount="557">
  <si>
    <t>ส่วนที่  2</t>
  </si>
  <si>
    <t>องค์การบริหารส่วนจังหวัดกาฬสินธุ์</t>
  </si>
  <si>
    <t>ยุทธศาสตร์ /แนวทาง</t>
  </si>
  <si>
    <t>จำนวนโครงการที่ดำเนินการ</t>
  </si>
  <si>
    <t>คิดเป็นร้อยละของโครงการทั้งหมด</t>
  </si>
  <si>
    <t>จำนวนงบประมาณ (บาท)</t>
  </si>
  <si>
    <t>รวม</t>
  </si>
  <si>
    <t>รวมทั้งสิ้น</t>
  </si>
  <si>
    <t>งบประมาณ (บาท)</t>
  </si>
  <si>
    <t>ต.ค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</si>
  <si>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</si>
  <si>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</si>
  <si>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</si>
  <si>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</si>
  <si>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</si>
  <si>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</si>
  <si>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</si>
  <si>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</si>
  <si>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</si>
  <si>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</si>
  <si>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</si>
  <si>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ลำดับ</t>
  </si>
  <si>
    <t>ที่</t>
  </si>
  <si>
    <t>ภาคผนวก</t>
  </si>
  <si>
    <t>1.  ยุทธศาสตร์การพัฒนาคนและสังคมที่มีคุณภาพ</t>
  </si>
  <si>
    <t>4.  ยุทธศาสตร์การพัฒนาองค์กรและพัฒนาการศึกษาท้องถิ่น</t>
  </si>
  <si>
    <t xml:space="preserve"> โครงการพัฒนาศักยภาพด้านกีฬา</t>
  </si>
  <si>
    <t xml:space="preserve"> โครงการพัฒนาแหล่งเรียนรู้ตามหลักปรัชญาเศรษฐกิจพอเพียง</t>
  </si>
  <si>
    <t xml:space="preserve"> ครุภัณฑ์สื่อการเรียนรู้โครงสร้างวิศวกรรมพื้นฐานหุ่นยนต์และพลังงานที่ยั่งยืน โรงเรียนเนินยางประชาสามัคคี</t>
  </si>
  <si>
    <t xml:space="preserve"> ค่าครุภัณฑ์สื่อการเรียนการสอนวิทยาศาสตร์ โรงเรียนเนินยางประชาสามัคคี</t>
  </si>
  <si>
    <t xml:space="preserve"> จัดซื้อรถยนต์โดยสาร ขนาด 12 ที่นั่ง โรงเรียนเนินยางประชาสามัคคี</t>
  </si>
  <si>
    <t xml:space="preserve"> ค่าชุดเครื่องเสียงภายในห้องเรียน โรงเรียนเนินยางประชาสามัคคี</t>
  </si>
  <si>
    <t xml:space="preserve"> ค่าเครื่องโปรเจคเตอร์ โรงเรียนเนินยางประชาสามัคคี</t>
  </si>
  <si>
    <t xml:space="preserve"> ค่าจัดซื้อจอรับภาพ ชนิดมอเตอร์ไฟฟ้า โรงเรียนเนินยางประชาสามัคคี</t>
  </si>
  <si>
    <t xml:space="preserve"> จัดซื้อโทรทัศน์ แอล อี ดี (LED TV) โรงเรียนเนินยางประชาสามัคคี</t>
  </si>
  <si>
    <t xml:space="preserve"> ค่าครุภัณฑ์ดนตรีวงโยธวาทิต โรงเรียนเนินยางประชาสามัคคี</t>
  </si>
  <si>
    <t xml:space="preserve"> ค่าครุภัณฑ์ดนตรีสากล สตริงคอมโบ โรงเรียนเนินยางประชาสามัคคี</t>
  </si>
  <si>
    <t xml:space="preserve"> เครื่องคอมพิวเตอร์ สำหรับงานสำนักงาน โรงเรียนเนินยางประชาสามัคคี</t>
  </si>
  <si>
    <t xml:space="preserve"> ค่าปรับปรุงระบบไฟฟ้า โรงเรียนเนินยางประชาสามัคคี</t>
  </si>
  <si>
    <t xml:space="preserve"> ครุภัณฑ์สื่อการเรียนรู้โครงสร้างวิศวกรรมพื้นฐานหุ่นยนต์และพลังงานที่ยั่งยืน โรงเรียนลำปาววิทยาคม</t>
  </si>
  <si>
    <t xml:space="preserve"> ค่าครุภัณฑ์สื่อการเรียนการสอนวิทยาศาสตร์ โรงเรียนลำปาววิทยาคม</t>
  </si>
  <si>
    <t xml:space="preserve"> ค่าชุดเครื่องเสียงภายในห้องเรียน โรงเรียนลำปาววิทยาคม</t>
  </si>
  <si>
    <t xml:space="preserve"> เครื่องโปรเจคเตอร์ โรงเรียนลำปาววิทยาคม</t>
  </si>
  <si>
    <t xml:space="preserve"> จัดซื้อจอรับภาพ ชนิดมอเตอร์ไฟฟ้า โรงเรียนลำปาววิทยาคม</t>
  </si>
  <si>
    <t xml:space="preserve"> จัดซื้อโทรทัศน์ แอล อี ดี (LED TV) โรงเรียนลำปาววิทยาคม</t>
  </si>
  <si>
    <t>5.  ยุทธศาสตร์การพัฒนาโครงสร้างพื้นฐาน</t>
  </si>
  <si>
    <t>2. ยุทธศาสตร์การพัฒนาเศรษฐกิจและส่งเสริมการท่องเที่ยว</t>
  </si>
  <si>
    <t>6.  ยุทธศาสตร์การพัฒนาความมั่นคงภายในฯ</t>
  </si>
  <si>
    <t xml:space="preserve">                                        รวม</t>
  </si>
  <si>
    <t>5. ยุทธศาสตร์การพัฒนาโครงสร้างพื้นฐาน</t>
  </si>
  <si>
    <t>พ.ย</t>
  </si>
  <si>
    <t>1. ยุทธศาสตร์การพัฒนาคนและสังคมที่มีคุณภาพ</t>
  </si>
  <si>
    <t>แบบ ผด.02</t>
  </si>
  <si>
    <t xml:space="preserve">โครงการ </t>
  </si>
  <si>
    <t>รายละเอียดของกิจกรรมที่เกิดขึ้นจากโครงการ</t>
  </si>
  <si>
    <t>สถานที่ดำเนินการ</t>
  </si>
  <si>
    <t>หน่วยงานที่รับผิดชอบหลัก</t>
  </si>
  <si>
    <t>หน่วยงานรับผิดชอบหลัก</t>
  </si>
  <si>
    <t>พ.ศ. 2561</t>
  </si>
  <si>
    <t>โครงการ</t>
  </si>
  <si>
    <t>กองการศึกษาฯอบจ.กส</t>
  </si>
  <si>
    <t>1.ยุทธศาสตร์การพัฒนาคนและสังคมที่มีคุณภาพ</t>
  </si>
  <si>
    <t>ลำดับที่</t>
  </si>
  <si>
    <t>กองช่าง อบจ. กาฬสินธุ์</t>
  </si>
  <si>
    <t>พ.ศ.2562</t>
  </si>
  <si>
    <t>พ.ศ. 2562</t>
  </si>
  <si>
    <t>โครงการมหกรรมโปงลาง แพรวา กาฬสินธุ์  </t>
  </si>
  <si>
    <t>แผนการดำเนินงาน  ประจำปีงบประมาณ พ.ศ.2562</t>
  </si>
  <si>
    <t>บริเวณสนามหน้าศาลากลางจังหวัดกาฬสินธุ์ (หลังเก่า)</t>
  </si>
  <si>
    <t>บัญชีสรุปจำนวนโครงการพัฒนาท้องถิ่น  กิจกรรมและงบประมาณ</t>
  </si>
  <si>
    <t>คิดเป็นร้อยละของงบประมาณทั้งหมด</t>
  </si>
  <si>
    <t xml:space="preserve">                             บัญชีจำนวนโครงการพัฒนาท้องถิ่น กิจกรรมและงบประมาณ</t>
  </si>
  <si>
    <t>รวม จำนวน  3  โครงการ</t>
  </si>
  <si>
    <t xml:space="preserve">   1.1 แผนงานสาธารณสุข</t>
  </si>
  <si>
    <t>จำนวน  3 โครงการ</t>
  </si>
  <si>
    <t>จัดกิจกรรมโครงการมหกรรมโปงลาง แพรวา กาฬสินธุ์  </t>
  </si>
  <si>
    <t xml:space="preserve">     2.1 แผนงานการศาสนา วัฒนธรรม  และนันทนาการ</t>
  </si>
  <si>
    <t xml:space="preserve">     4.1 แผนงานการศึกษา</t>
  </si>
  <si>
    <t xml:space="preserve">     1.2  แผนงานสร้างความเข้มแข็งของชุมชน</t>
  </si>
  <si>
    <t xml:space="preserve">    1.3 แผนงานสังคมสงเคราะห์</t>
  </si>
  <si>
    <t xml:space="preserve">    2.1 แผนงานการศึกษา </t>
  </si>
  <si>
    <t xml:space="preserve">     4.2 แผนงานบริหารงานทั่วไป</t>
  </si>
  <si>
    <t>4.  ยุทธศาสตร์การพัฒนาองค์กร  และพัฒนาการศึกษาท้องถิ่น</t>
  </si>
  <si>
    <t xml:space="preserve">   แผนการดำเนินงาน  ประจำปีงบประมาณ พ.ศ.2562</t>
  </si>
  <si>
    <t xml:space="preserve">     5.1  แผนงานอุตสาหกรรมและการโยธา</t>
  </si>
  <si>
    <t>กองช่าง 
อบจ. กาฬสินธุ์</t>
  </si>
  <si>
    <t>รวมจำนวน 7 โครงการ</t>
  </si>
  <si>
    <t>รวมจำนวน  15 โครงการ</t>
  </si>
  <si>
    <t>กองการศึกษาฯ อบจ.กาฬสินธุ์</t>
  </si>
  <si>
    <t>รวมจำนวน 1 โครงการ</t>
  </si>
  <si>
    <t xml:space="preserve">       แผนการดำเนินงาน  ประจำปีงบประมาณ พ.ศ.2562</t>
  </si>
  <si>
    <t xml:space="preserve">    5.2  แผนงานการเกษตร</t>
  </si>
  <si>
    <t xml:space="preserve">      แผนการดำเนินงาน  ประจำปีงบประมาณ พ.ศ.2562</t>
  </si>
  <si>
    <t xml:space="preserve">      6.1 แผนงานบริหารงานทั่วไป</t>
  </si>
  <si>
    <t>6. ยุทธศาสตร์การพัฒนาความมั่นคงภายในฯ</t>
  </si>
  <si>
    <t xml:space="preserve">     แผนงานการศึกษา</t>
  </si>
  <si>
    <t xml:space="preserve"> -</t>
  </si>
  <si>
    <t>4. ยุทธศาสตร์การพัฒนาองค์กรและพัฒนาการศึกษาท้องถิ่น</t>
  </si>
  <si>
    <t>3. ยุทธศาสตร์ส่งเสริมและพัฒนาเกษตรกรรม และภูมิปัญญาท้องถิ่น</t>
  </si>
  <si>
    <t xml:space="preserve">     3.1  แผนงานสร้างความเข้มแข็งของชุมชน</t>
  </si>
  <si>
    <t>รวมจำนวน  4 โครงการ</t>
  </si>
  <si>
    <t>รวมจำนวน  22   โครงการ</t>
  </si>
  <si>
    <t xml:space="preserve">    5.3  แผนงาน เคหะและชุมชน</t>
  </si>
  <si>
    <t>รวมจำนวน  9 โครงการ</t>
  </si>
  <si>
    <t>จำนวนโครงการ  1   โครงการ</t>
  </si>
  <si>
    <t>แผนการดำเนินงาน ประจำปีงบประมาณ พ.ศ.2562  เปลี่ยนแปลง (ฉบับที่ 5) องค์การบริหารส่วนจังหวัดกาฬสินธุ์</t>
  </si>
  <si>
    <t>แผนการดำเนินงาน  ประจำปีงบประมาณ พ.ศ. 2562  เปลียนแปลง (ฉบับที่ 5)</t>
  </si>
  <si>
    <t xml:space="preserve"> ความหนา  0.15 เมตร  ความยาว 181 เมตร ขนาดผิวจราจรกว้าง 5.00 เมตร  ไหล่ทางลูกรังกว้างข้างละ 0.30 เมตร หรือมีพื้นที่เทคอนกรีตไม่น้อยกว่า 905 ตารางเมตร  พร้อมป้ายโครงการ 1 ป้าย </t>
  </si>
  <si>
    <t xml:space="preserve">ตำบลจุมจัง -  ตำบลเหล่าไฮงาม </t>
  </si>
  <si>
    <t xml:space="preserve">  ความหนา 0.15 เมตร  ความยาว 181 เมตร ขนาดผิวจราจรกว้าง 5.00 เมตร  ไหล่ทางลูกรังกว้างข้างละ 0.20 เมตร หรือมีพื้นที่เทคอนกรีตไม่น้อยกว่า 905 ตารางเมตร  พร้อมป้ายโครงการ 1 ป้าย  </t>
  </si>
  <si>
    <t>ตำบลสามัคคี - ตำบลโพนงาม</t>
  </si>
  <si>
    <t xml:space="preserve">ความหนา 0.15 เมตรความยาว 227 เมตร ขนาดผิวจราจรกว้าง 4.00 เมตร หรือมีพื้นที่เทคอนกรีตไม่น้อยกว่า 908 ตารางเมตร  พร้อมป้ายโครงการ 1 ป้าย </t>
  </si>
  <si>
    <t xml:space="preserve">ความหนา  0.15 เมตร  ความยาว 181 เมตร ขนาดผิวจราจรกว้าง 5.00 เมตร  ไหล่ทางลูกรังกว้างข้างละ 0.20 เมตร หรือมีพื้นที่เทคอนกรีตไม่น้อยกว่า 905 ตารางเมตร พร้อมป้ายโครงการ 1 ป้าย </t>
  </si>
  <si>
    <t>ตำบลเจ้าท่า -  ตำบลธัญญา</t>
  </si>
  <si>
    <t xml:space="preserve"> ความหนา 0.15 เมตร  ความยาว 181 เมตร ขนาดผิวจราจรกว้าง 5.00 เมตร  ไหล่ทางลูกรังกว้างข้างละ 0.20 เมตร หรือมีพื้นที่เทคอนกรีตไม่น้อยกว่า 905 ตารางเมตร  พร้อมป้ายโครงการ 1 ป้าย</t>
  </si>
  <si>
    <t xml:space="preserve"> ตำบลลำพาน - ดอนฝ้าย อำเภอเมือง -ตำบลดอนสมบูรณ์ อำเภอยางตลาด</t>
  </si>
  <si>
    <t xml:space="preserve"> ความหนา 0.15 เมตร  ความยาว 225 เมตร ขนาดผิวจราจรกว้าง 4.00 เมตร  ไหล่ทางลูกรังกว้างข้างละ 0.20 เมตร หรือมีพื้นที่เทคอนกรีตไม่น้อยกว่า 900 ตารางเมตร  พร้อมป้ายโครงการ 1 ป้าย </t>
  </si>
  <si>
    <t xml:space="preserve">ตำบลกุดสิมคุ้มใหม่ อำเภอเขาวง - ตำบลภูแล่นช้าง อำเภอนาคู </t>
  </si>
  <si>
    <t xml:space="preserve">ความหนา  0.15 เมตร  ความยาว 180 เมตร ขนาดผิวจราจรกว้าง 5.00 เมตร  ไหล่ทางลูกรังกว้างข้างละ 0.50 เมตร หรือมีพื้นที่เทคอนกรีตไม่น้อยกว่า 900 ตารางเมตร  พร้อมป้ายโครงการ 1 ป้าย </t>
  </si>
  <si>
    <t xml:space="preserve"> ตำบลสามัคคี - ตำบลเหล่าอ้อย </t>
  </si>
  <si>
    <t>ตำบลร่องคำ - ตำบลเหล่าอ้อย</t>
  </si>
  <si>
    <t xml:space="preserve">ความหนา 0.15 เมตร ความยาว 365 เมตร ขนาดผิวจราจรกว้าง 5.00 เมตร ไหล่ทางลูกรังกว้างข้างละ 0.20 เมตร หรือมีพื้นที่เทคอนกรีตไม่น้อยกว่า1,825 ตารางเมตร พร้อมป้ายโครงการ  1 ป้าย </t>
  </si>
  <si>
    <t>ตำบลเหนือ - ถนนบายพาส (กาฬสินธุ์-สมเด็จ) ตำบลกาฬสินธุ์</t>
  </si>
  <si>
    <t xml:space="preserve">ความหนา 0.15 เมตร ความยาว 181 เมตร ขนาดผิวจราจรกว้าง 5.00 เมตร ไหล่ทางลูกรังกว้างข้างละ 0.20 เมตร หรือมีพื้นที่เทคอนกรีตไม่น้อยกว่า 905 ตารางเมตร พร้อมป้ายโครงการ  1 ป้าย </t>
  </si>
  <si>
    <t xml:space="preserve">ตำบลหลุบ - เขตเทศบาลเมือง อำเภอเมือง </t>
  </si>
  <si>
    <t xml:space="preserve"> ความหนา 0.15 เมตร ความยาว 181 เมตร ขนาดผิวจราจรกว้าง 5.00 เมตร ไหล่ทางลูกรังกว้างข้างละ 0.20 เมตร หรือมีพื้นที่เทคอนกรีตไม่น้อยกว่า 905 ตารางเมตร พร้อมป้ายโครงการ  1 ป้าย</t>
  </si>
  <si>
    <t xml:space="preserve">ความหนา 0.15 เมตร ความยาว 181 เมตร ขนาดผิวจราจรกว้าง 5.00 เมตร ไหล่ทางลูกรังกว้างข้างละ 0.20 เมตร หรือมีพื้นที่เทคอนกรีตไม่น้อยกว่า 905 ตารางเมตร พร้อมป้ายโครงการ 1 ป้าย </t>
  </si>
  <si>
    <t xml:space="preserve">ตำบลหลักเมือง - ตำบลธัญญา </t>
  </si>
  <si>
    <t xml:space="preserve">ความหนา 0.15 เมตร ความยาว 154 เมตร ขนาดผิวจราจรกว้าง 6.00 เมตร ไหล่ทางลูกรังกว้างข้างละ 0.10 เมตร หรือมีพื้นที่เทคอนกรีตไม่น้อยกว่า 924 ตารางเมตร  </t>
  </si>
  <si>
    <t xml:space="preserve"> ตำบลทุ่งคลอง -  ตำบลดินจี่</t>
  </si>
  <si>
    <t xml:space="preserve">ขนาดผิวจราจรกว้าง 6.00 เมตร ระยะทาง 675 เมตร พร้อมป้ายโครงการ 1 ป้าย  </t>
  </si>
  <si>
    <t xml:space="preserve"> ตำบลเนินยาง - ตำบลนาบอน</t>
  </si>
  <si>
    <t xml:space="preserve">ตำบลเหล่าใหญ่ - ตำบลแจนแลน </t>
  </si>
  <si>
    <t xml:space="preserve"> ความหนา 0.15 เมตร ความยาว 181 เมตร ขนาดผิวจราจรกว้าง 5.00 เมตร ไหล่ทางลูกรังกว้างข้างละ 0.20 เมตร หรือมีพื้นที่เทคอนกรีตไม่น้อยกว่า 905 ตารางเมตร  พร้อมป้ายโครงการ 
1 ป้าย </t>
  </si>
  <si>
    <t xml:space="preserve">ตำบลกุดหว้า - ตำบลเหล่าไฮงาม </t>
  </si>
  <si>
    <t>ความหนา 0.15 เมตร ความยาว 181 เมตร ขนาดผิวจราจรกว้าง 5.00 เมตร ไหล่ทางลูกรังกว้างข้างละ 0.40 เมตร หรือมีพื้นที่เทคอนกรีตไม่น้อยกว่า 905 ตารางเมตร พร้อมป้าย โครงการ 1 ป้าย</t>
  </si>
  <si>
    <t xml:space="preserve">ความหนา 0.15 เมตร ความยาว 152 เมตร ขนาดผิวจราจรกว้าง 6.00 เมตร ไหล่ทางลูกรังกว้างข้างละ 0.30 เมตร หรือมีพื้นที่เทคอนกรีตไม่น้อยกว่า 912 ตารางเมตร พร้อมป้าย โครงการ 1 ป้าย </t>
  </si>
  <si>
    <t>ความหนา 0.15 เมตร ความยาว 180 เมตร ขนาดผิวจราจรกว้าง 5.00 เมตร ไหล่ทางลูกรังกว้างข้างละ 0.50 เมตร หรือมีพื้นที่เทคอนกรีตไม่น้อยกว่า 900 ตารางเมตร พร้อมป้ายโครงการ 1 ป้าย</t>
  </si>
  <si>
    <t xml:space="preserve">ตำบลหนองสรวง -  ตำบลหนองหิน </t>
  </si>
  <si>
    <t xml:space="preserve"> ขนาดผิวจราจรกว้าง 6.00 เมตร ระยะทาง 825 เมตร พร้อมป้ายโครงการ 1 ป้าย </t>
  </si>
  <si>
    <t xml:space="preserve"> ความหนา 0.15 เมตร ความยาว 181 เมตร ขนาดผิวจราจรกว้าง 5.00 เมตร ไหล่ทางลูกรังกว้างข้างละ 0.20 เมตร หรือมีพื้นที่เทคอนกรีตไม่น้อยกว่า 905 ตารางเมตร พร้อมป้ายโครงการ 1 ป้าย </t>
  </si>
  <si>
    <t xml:space="preserve"> ตำบลหนองแวง อำเภอสมเด็จ -  ตำบลนามะเขือ อำเภอสหัสขันธ์ </t>
  </si>
  <si>
    <t xml:space="preserve"> ความหนา 0.15 เมตร ความยาว 152 เมตร ขนาดผิวจราจรกว้าง 6.00 เมตร ไหล่ทางลูกรังกว้างข้างละ 0.20 เมตร หรือมีพื้นที่เทคอนกรีตไม่น้อยกว่า 912 ตารางเมตร พร้อมป้ายโครงการ 1 ป้าย </t>
  </si>
  <si>
    <t xml:space="preserve"> ตำบลผาเสวย -  ตำบล ลำห้วยหลัว </t>
  </si>
  <si>
    <t>ขนาดผิวจราจรกว้าง 6.00 เมตร ระยะทาง 700 เมตร พร้อมป้ายโครงการ 1 ป้าย</t>
  </si>
  <si>
    <t xml:space="preserve">ตำบลทุ่งคลอง อำเภอคำม่วง - ตำบลหนองช้าง อำเภอสามชัย </t>
  </si>
  <si>
    <t xml:space="preserve"> ความหนา 0.15 เมตร ความยาว 185 เมตร ขนาดผิวจราจรกว้าง 5.00 เมตร  หรือมีพื้นที่เทคอนกรีตไม่น้อยกว่า 925 ตารางเมตร  พร้อมป้าย โครงการ 1 ป้าย</t>
  </si>
  <si>
    <t xml:space="preserve"> ระยะทาง 3.600 กิโลเมตร  ขนาดผิวจราจรกว้าง 5.00 เมตร โดยลงลูกรังหนา 0.10 เมตร ปริมาณลูกรัง 1,800 ลูกบาศก์เมตร  พร้อมเกรดบดอัดแน่น (95%MPD) </t>
  </si>
  <si>
    <t xml:space="preserve"> ระยะทาง 3.600 กิโลเมตร  ขนาดผิวจราจรกว้าง 5.00 เมตร โดยลงลูกรังหนา 0.10 เมตร  ปริมาณลูกรัง  1,800 ลูกบาศก์เมตร  พร้อมเกรดบดอัดแน่น (95%MPD) </t>
  </si>
  <si>
    <t>ระยะทาง 3.000 กิโลเมตร  ขนาดผิวจราจรกว้าง 6.00 เมตร โดยลงลูกรังหนา 0.10 เมตร  ปริมาณลูกรัง  1,800 ลูกบาศก์เมตร  พร้อมเกรดบดอัดแน่น (95%MPD)</t>
  </si>
  <si>
    <t>ตำบลกมลาไสย อำเภอกมลาไสย - ตำบลโนนศิลาเลิง อำเภอฆ้องชัย</t>
  </si>
  <si>
    <t xml:space="preserve">ระยะทาง 3.600 กิโลเมตร  ขนาดผิวจราจร กว้าง 5.00 เมตร โดยลงลูกรังหนา  0.10 เมตร  ปริมาณลูกรัง 1,800 ลูกบาศก์เมตร  พร้อมเกรดบดอัดแน่น (95%MPD) </t>
  </si>
  <si>
    <t xml:space="preserve">บ้านสงเปลือย หมู่ 7 องค์การบริหารส่วนตำบลธัญญา - บ้านแก หมู่ 1 ทต.ธัญญา </t>
  </si>
  <si>
    <t xml:space="preserve">ขนาดผิวจราจรกว้าง 5.00 เมตร หนา 0.15 เมตร  ไหล่ทางลูกรังกว้างข้างละ 0.10 เมตร ระยะทาง 182 เมตร หรือมีพื้นที่เทคอนกรีตไม่น้อยกว่า 910 ตารางเมตร  พร้อมป้ายโครงการ 1 ป้าย </t>
  </si>
  <si>
    <t>ตำบลลำพาน อำเภอเมือง (ทางเข้าหมู่บ้านนานาชาติ) - ตำบลดอนสมบูรณ์ อำเภอยางตลาด</t>
  </si>
  <si>
    <t xml:space="preserve">   แผนการดำเนินงาน  ประจำปีงบประมาณ พ.ศ.2562  เพิ่มเติม (ฉบับที่ 2)</t>
  </si>
  <si>
    <t>ความหนา 0.15 เมตร ความยาว 181 เมตร ขนาดผิวจราจรกว้าง 5.00 เมตร ไหล่ทางลูกรังกว้างข้างละ 0.20 เมตร  หรือมีพื้นที่เทคอนกรีตไม่น้อยกว่า 905 ตารางเมตร พร้อมป้าย โครงการ 1 ป้าย</t>
  </si>
  <si>
    <t>ตำบลโพนทอง -  ตำบลไผ่</t>
  </si>
  <si>
    <t>ความหนา 0.15 เมตร ความยาว 181 เมตร ขนาดผิวจราจรกว้าง 5.00 เมตร ไหล่ทางลูกรังกว้างข้างละ 0.30 เมตร  หรือมีพื้นที่เทคอนกรีตไม่น้อยกว่า 905 ตารางเมตร พร้อมป้าย โครงการ 1 ป้าย</t>
  </si>
  <si>
    <t>ตำบลสามัคคี อำเภอร่องคำ จังหวัดกาฬสินธุ์ - ตำบลขามเปี้ย อำเภอโพธิ์ชัย จังหวัดร้อยเอ็ด</t>
  </si>
  <si>
    <t xml:space="preserve">ความหนา 0.15 เมตร ความยาว 152 เมตร ขนาดผิวจราจรกว้าง 6.00 เมตร ไหล่ทางลูกรังกว้างข้างละ 0.20 เมตร  หรือมีพื้นที่เทคอนกรีตไม่น้อยกว่า 912 ตารางเมตร พร้อมป้าย โครงการ  1 ป้าย </t>
  </si>
  <si>
    <t>ระยะทาง 4.700 กิโลเมตร  ขนาดผิวจราจรกว้าง 5.00 เมตร โดยลงลูกรังหนา 0.10 เมตร  ปริมาณลูกรัง 2,350 ลูกบาศก์เมตร  พร้อมเกรดบดอัดแน่น (95%MPD)</t>
  </si>
  <si>
    <t>ตำบลเหล่าใหญ่ -  ตำบลแจนแลน</t>
  </si>
  <si>
    <t xml:space="preserve"> ความหนา 0.15 เมตร ขนาดผิวจราจรกว้าง 4.00 เมตร ไหล่ทางลูกรังกว้างข้างละ 0.20 เมตร ความยาว 225 เมตร หรือมีพื้นที่เทคอนกรีตไม่น้อยกว่า 900 ตารางเมตร พร้อมป้ายโครงการ 1 ป้าย</t>
  </si>
  <si>
    <t>ตำบลเหล่าอ้อย อำเภอร่องคำ -  ตำบลดงลิง อำเภอกมลาไสย</t>
  </si>
  <si>
    <t xml:space="preserve">   แผนการดำเนินงาน  ประจำปีงบประมาณ พ.ศ.2562  เพิ่มเติม ฉ.2</t>
  </si>
  <si>
    <t xml:space="preserve">ขนาดปากกว้าง 20 เมตร ยาว 500 เมตร ขุดลึกจากระดับดินฝั่งเดิม 3.00 เมตร ปริมาตรดินขุดไม่น้อยกว่า 14,250 ลูกบาศก์เมตร  พร้อมเกลี่ยปรับแต่งคันดินให้เรียบร้อย พร้อมป้ายโครงการ 1 ป้าย </t>
  </si>
  <si>
    <t xml:space="preserve">ตำบลกมลาไสย  - ตำบลหลักเมือง </t>
  </si>
  <si>
    <t xml:space="preserve"> ขนาดปากกว้าง 17 เมตร ยาว 600 เมตร ขุดลึกจากระดับดินฝั่งเดิม 3.00 เมตรปริมาตรดินขุดไม่น้อยกว่า 14,256 ลูกบาศก์เมตร พร้อมเกลี่ยปรับแต่งคันดินให้เรียบร้อย พร้อมป้าย โครงการ 1 ป้าย</t>
  </si>
  <si>
    <t xml:space="preserve"> ตำบลหลักเมือง  - ตำบลกมลาไสย </t>
  </si>
  <si>
    <t xml:space="preserve">ขนาดปากกว้าง 10 เมตร ยาว 1,000 เมตร ขุดลึกจากระดับดินฝั่งเดิม 3.00 เมตร ปริมาตรดินขุดไม่น้อยกว่า 14,256 ลูกบาศก์เมตร พร้อมเกลี่ยปรับแต่งคันดิน ให้เรียบร้อย พร้อมป้ายโครงการ 1 ป้าย </t>
  </si>
  <si>
    <t xml:space="preserve">ตำบลกมลาไสย -  ตำบลธัญญา </t>
  </si>
  <si>
    <t xml:space="preserve"> ความหนา  0.15 เมตร  ความยาว 225 เมตร ขนาดผิวจราจรกว้าง 4.00 เมตร  ไหล่ทางลูกรังกว้างข้างละ 0.20 เมตร หรือมีพื้นที่เทคอนกรีตไม่น้อยกว่า 900 ตารางเมตร พร้อมป้ายโครงการ 1 ป้าย  </t>
  </si>
  <si>
    <t xml:space="preserve">ตำบลเนินยาง อำเภอคำม่วง - ตำบลโนนศิลา อำเภอสหัสขันธ์ </t>
  </si>
  <si>
    <t xml:space="preserve">  ความหนา  0.15 เมตร  ความยาว 181 เมตร ขนาดผิวจราจรกว้าง 5.00 เมตร  ไหล่ทางลูกรังกว้างข้างละ 0.20 เมตร หรือมีพื้นที่เทคอนกรีตไม่น้อยกว่า 905 ตารางเมตร  พร้อมป้ายโครงการ 1 ป้าย </t>
  </si>
  <si>
    <t xml:space="preserve">ตำบลหนองตอกแป้น -  ตำบลหนองอิเฒ่า </t>
  </si>
  <si>
    <t xml:space="preserve">ความหนา  0.15 เมตร ความยาว 177 เมตร ขนาดผิวจราจรกว้าง 5.00 เมตร  ไหล่ทางลูกรังกว้างข้างละ 0.20 เมตร หรือมีพื้นที่เทคอนกรีตไม่น้อยกว่า 885 ตารางเมตร  พร้อมป้ายโครงการ 1 ป้าย </t>
  </si>
  <si>
    <t xml:space="preserve">ตำบลหัวงัว - ตำบลหนองตอกแป้น อำเภอยางตลาด </t>
  </si>
  <si>
    <t xml:space="preserve">  ความหนา 0.15 เมตร  ความยาว 225 เมตร ขนาดผิวจราจรกว้าง 4.00 เมตร  ไหล่ทางลูกรังกว้างข้างละ 0.20 เมตร หรือมีพื้นที่เทคอนกรีตไม่น้อยกว่า 900 ตารางเมตร  พร้อมป้ายโครงการ 1 ป้าย  </t>
  </si>
  <si>
    <t xml:space="preserve">ตำบลกุดสิมคุ้มใหม่ อำเภอเขาวง -ตำบลโนนนาจาน </t>
  </si>
  <si>
    <t xml:space="preserve"> ความหนา 0.15 เมตร  ความยาว 152 เมตร ขนาดผิวจราจรกว้าง 6.00 เมตร  ไหล่ทางลูกรังกว้างข้างละ 0.20 เมตร หรือมีพื้นที่เทคอนกรีตไม่น้อยกว่า 912 ตารางเมตร  พร้อมป้ายโครงการ 1 ป้าย </t>
  </si>
  <si>
    <t>ตำบลสายนาวัง - เทศบาลตำบลนาคู</t>
  </si>
  <si>
    <t xml:space="preserve">ความหนา 0.15 เมตร  ความยาว 225 เมตร ขนาดผิวจราจรกว้าง 4.00 เมตร  ไหล่ทางลูกรังกว้างข้างละ 0.20 เมตร หรือมีพื้นที่เทคอนกรีตไม่น้อยกว่า 900 ตารางเมตร  พร้อมป้ายโครงการ 1 ป้าย  </t>
  </si>
  <si>
    <t xml:space="preserve"> ขนาดผิวจราจรกว้าง 6.00 เมตร ระยะทาง 900 เมตร พร้อมป้ายโครงการ 1 ป้าย </t>
  </si>
  <si>
    <t xml:space="preserve"> ตำบลโนนศิลา -  ตำบลสหัสขันธ์</t>
  </si>
  <si>
    <t xml:space="preserve"> ขนาดผิวจราจรกว้าง 6.00 เมตร ระยะทาง 750 เมตร พร้อมป้าย โครงการ 1 ป้าย </t>
  </si>
  <si>
    <t xml:space="preserve">ตำบลนามะเขือ -  ตำบลสหัสขันธ์ </t>
  </si>
  <si>
    <t xml:space="preserve"> ตำบลโนนแหลมทอง - ตำบลโนนศิลา</t>
  </si>
  <si>
    <t xml:space="preserve"> ความหนา 0.15 เมตร ความยาว 154 เมตร ขนาดผิวจราจรกว้าง 6.00 เมตร ไหล่ทางลูกรังกว้างข้างละ 0.10 เมตร หรือมีพื้นที่เทคอนกรีตไม่น้อยกว่า 924 ตารางเมตร </t>
  </si>
  <si>
    <t>ตำบลโนนศิลา อำเภอสหัสขันธ์ - ถนนหมายเลข 227 ตำบลเนินยาง อำเภอคำม่วง</t>
  </si>
  <si>
    <t xml:space="preserve">ตำบลนามะเขือ -  ตำบลโนนแหลมทอง </t>
  </si>
  <si>
    <t xml:space="preserve"> ขนาดผิวจราจรกว้าง 6.00 เมตร ระยะทาง 400 เมตร พร้อมป้ายโครงการ 1 ป้าย </t>
  </si>
  <si>
    <t xml:space="preserve"> ตำบลนามะเขือ -  ตำบลหนองแวง</t>
  </si>
  <si>
    <t xml:space="preserve"> ตำบลนิคม -  ตำบลโนนบุรี </t>
  </si>
  <si>
    <t>ตำบลโนนบุรี -  ตำบลนิคม</t>
  </si>
  <si>
    <t>ตำบลโนนน้ำเกลี้ยง - มอกระแต ถนน227 ตำบลสหัสขันธ์</t>
  </si>
  <si>
    <t xml:space="preserve">ตำบลโนนบุรี -  ตำบลภูสิงห์ </t>
  </si>
  <si>
    <t xml:space="preserve"> ระยะทาง 4.265 กิโลเมตร ขนาดผิวจราจรกว้าง 5.00 เมตร โดยลงลูกรัง หนา 0.10 เมตร ปริมาณลูกรัง 2,132.50 ลูกบาศก์เมตร พร้อมเกรดบดอัดแน่น (95%MPD) </t>
  </si>
  <si>
    <t xml:space="preserve"> ตำบลโนนแหลมทอง -  ตำบลนามะเขือ </t>
  </si>
  <si>
    <t>บ้านนากุดสิม - บ้านจอมศรี อำเภอนาคู</t>
  </si>
  <si>
    <t xml:space="preserve"> ความหนา 0.15 เมตร ขนาดผิวจราจรกว้าง 5.00 เมตร ไหล่ทางลูกรังกว้าง ข้างละ 0.30 เมตร ความยาว 183 เมตร หรือมีพื้นที่เทคอนกรีตไม่น้อยกว่า 915 ตารางเมตร พร้อมป้าย โครงการ 1 ป้าย</t>
  </si>
  <si>
    <t xml:space="preserve">ตำบลหัวงัว - ตำบลหนองอิเฒ่า </t>
  </si>
  <si>
    <t xml:space="preserve"> ตำบลนาทัน อำเภอคำม่วง -  ตำบลหนองช้าง อำเภอสามชัย</t>
  </si>
  <si>
    <t xml:space="preserve"> ความหนา 0.15 เมตร ความยาว 181 เมตร ขนาดผิวจราจรกว้าง 5.00 เมตร ไหล่ทางลูกรังกว้างข้างละ 0.30 เมตร หรือมีพื้นที่เทคอนกรีตไม่น้อยกว่า 905 ตารางเมตร พร้อมป้ายโครงการ  1 ป้าย</t>
  </si>
  <si>
    <t xml:space="preserve"> บ้านบุ่งคล้า หมู่ 5 (องค์การบริหารส่วนตำบลบัวขาว) ไปเชื่อมหมู่ที่ 9 (นอกเขตเทศบาลบัวขาว)</t>
  </si>
  <si>
    <t xml:space="preserve"> ความหนา 0.15 เมตร ความยาว 181 เมตร ขนาดผิวจราจรกว้าง 5.00 เมตร ไหล่ทางลูกรังกว้างข้างละ 0.30 เมตร หรือมีพื้นที่เทคอนกรีตไม่น้อยกว่า 905 ตารางเมตร พร้อมป้ายโครงการ 1 ป้าย </t>
  </si>
  <si>
    <t xml:space="preserve"> ตำบลเหล่าใหญ่ อำเภอกุฉินารายณ์ - บ้านโนนนาคำ  ตำบลภูแล่นช้าง</t>
  </si>
  <si>
    <t>ความหนา 0.15 เมตร ความยาว 181 เมตร ขนาดผิวจราจรกว้าง 5.00 เมตร ไหล่ทางลูกรังกว้างข้างละ 0.30 เมตร หรือมีพื้นที่เทคอนกรีตไม่น้อยกว่า 905 ตารางเมตร พร้อมป้ายโครงการ 1 ป้าย</t>
  </si>
  <si>
    <t>ตำบลเหล่าใหญ่ อำเภอกุฉินารายณ์ -  ตำบลภูแล่นช้าง อำเภอนาคู</t>
  </si>
  <si>
    <t xml:space="preserve">ความหนา  0.15 เมตร  ความยาว 152 เมตร ขนาดผิวจราจรกว้าง 6.00 เมตร  ไหล่ทางลูกรังกว้างข้างละ 0.30 เมตร หรือมีพื้นที่เทคอนกรีตไม่น้อยกว่า 912 ตารางเมตร  พร้อมป้ายโครงการ 1 ป้าย  </t>
  </si>
  <si>
    <t xml:space="preserve">(องค์การบริหารส่วนตำบล บัวขาว) - บ้านหนองหูลิง หมู่ 3 (เทศบาลตำบลบัวขาว) </t>
  </si>
  <si>
    <t xml:space="preserve"> ความหนา 0.15 เมตร  ความยาว 152 เมตร ขนาดผิวจราจรกว้าง 6.00 เมตร ไหล่ทางลูกรังกว้างข้างละ 0.30 เมตร หรือมีพื้นที่เทคอนกรีตไม่น้อยกว่า 912 ตารางเมตร  พร้อมป้ายโครงการ 1 ป้าย  </t>
  </si>
  <si>
    <t xml:space="preserve"> ความหนา  0.15 เมตร  ความยาว 181 เมตร ขนาดผิวจราจรกว้าง 5.00 เมตรไหล่ทางลูกรังกว้างข้างละ 0.20 เมตร หรือมีพื้นที่เทคอนกรีตไม่น้อยกว่า 905 ตารางเมตร  พร้อมป้าย โครงการ 1 ป้าย  </t>
  </si>
  <si>
    <t>ตำบลหัวนาคำ -  ตำบลโนนสูง</t>
  </si>
  <si>
    <t xml:space="preserve"> ความหนา 0.15 เมตร ความยาว 183 เมตร ขนาดผิวจราจร กว้าง 5.00 เมตร ไหล่ทางลูกรังกว้างข้างละ 0.30 เมตร หรือมีพื้นที่เทคอนกรีตไม่น้อยกว่า 915 ตารางเมตร พร้อมป้ายโครงการ 1 ป้าย </t>
  </si>
  <si>
    <t xml:space="preserve">ตำบลหัวนาคำ -  ตำบลอิตื้อ </t>
  </si>
  <si>
    <t xml:space="preserve"> ความหนา 0.15 เมตร ความยาว  227 เมตร  ขนาดผิวจราจรกว้าง  4.00 เมตร หรือมีพื้นที่เทคอนกรีตไม่น้อยกว่า 908 ตารางเมตร พร้อมป้ายโครงการ 1 ป้าย </t>
  </si>
  <si>
    <t xml:space="preserve">ความหนา 0.15 เมตร ขนาดผิวจราจรกว้าง 4.00 เมตร ไหล่ทางลูกรังกว้างข้างละ 0.20 เมตร ความยาว 225 เมตร หรือมีพื้นที่เทคอนกรีตไม่น้อยกว่า 900 ตารางเมตร พร้อมป้ายโครงการ 1 ป้าย </t>
  </si>
  <si>
    <t xml:space="preserve"> ตำบลบัวขาว (เทศบาลตำบลบัวขาว) -  บ้านนาโก (องค์การบริหารส่วนตำบลนาโก) ตำบลนาโก </t>
  </si>
  <si>
    <t xml:space="preserve">ตำบลบัวขาว (เทศบาลตำบลบัวขาว) - บ้านบัวขาว (องค์การบริหารส่วนตำบลบัวขาว) </t>
  </si>
  <si>
    <t xml:space="preserve">ความหนา 0.15 เมตร ขนาดผิวจราจรกว้าง 5.00 เมตร ไหล่ทางลูกรังกว้างข้างละ 0.30 เมตร ความยาว 181 เมตรหรือมีพื้นที่เทคอนกรีตไม่น้อยกว่า 905 ตารางเมตร พร้อมป้ายโครงการ 1 ป้าย </t>
  </si>
  <si>
    <t xml:space="preserve">ตำบลบัวขาว (เทศบาลตำบลบัวขาว) - บ้านแจนแลน  ตำบลแจนแลน </t>
  </si>
  <si>
    <t xml:space="preserve"> ความหนา 0.15 เมตร ขนาดผิวจราจรกว้าง 4.00 เมตร ความยาว 227 เมตร หรือมีพื้นที่เทคอนกรีตไม่น้อยกว่า 908 ตารางเมตร พร้อมป้ายโครงการ 1 ป้าย </t>
  </si>
  <si>
    <t xml:space="preserve"> (เทศบาลตำบลบัวขาว) - บ้านบัวขาว หมู่ 12 (องค์การบริหารส่วนตำบลบัวขาว)</t>
  </si>
  <si>
    <t xml:space="preserve">ขนาดปากกว้าง 30 เมตร ยาว 450 เมตร ขุดลึกจากระดับดินฝั่งเดิม 3.00 เมตร ปริมาตรดินขุดไม่น้อยกว่า 14,256 ลูกบาศก์เมตร พร้อมเกลี่ยปรับแต่งคันดินให้เรียบร้อย  พร้อมป้ายโครงการ 1 ป้าย </t>
  </si>
  <si>
    <t xml:space="preserve"> ตำบลห้วยโพธิ์ อำเภอเมือง - บ้านฟากปาว ตำบลกมลาไสย </t>
  </si>
  <si>
    <t>ตำบลหลุบ อำเภอเมือง - บ้านโนนศิลาเลิง ตำบลโนนศิลาเลิง</t>
  </si>
  <si>
    <t xml:space="preserve"> โดยดำเนินการ ค่าขุดลอกช่วงที่ 1 ขนาดปากกว้าง 25 เมตร ยาว 400 เมตร ขุดลึกจากระดับดินฝั่งเดิม 3.00 เมตร ปริมาตรดินขุดไม่น้อยกว่า 10,800 ลูกบาศก์เมตร พร้อมเกลี่ยปรับแต่งคันดินให้เรียบร้อย  ช่วงที่ 2 ขนาดปากกว้าง 20 เมตร ยาว 200 เมตร ขุดลึกจากระดับดินฝั่งเดิม 3.00 เมตร ปริมาตรดินขุดไม่น้อยกว่า 3,456 ลูกบาศก์เมตร พร้อมเกลี่ยปรับแต่งคันดินให้เรียบร้อยรวมความยาวทั้งหมด 600 เมตร รวมปริมาตรดินขุดทั้งหมดไม่น้อยกว่า 14,256 ลูกบาศก์เมตร พร้อมป้ายโครงการ 1 ป้าย</t>
  </si>
  <si>
    <t xml:space="preserve">  ขนาดปากกว้าง 8 เมตร ยาว 1,025 เมตร ขุดลึกจากระดับดินฝั่งเดิม 3.00 เมตร ปริมาตรดินขุดไม่น้อยกว่า 14,243ลูกบาศก์เมตร พร้อมเกลี่ยปรับแต่งคันดินให้เรียบร้อย  พร้อมป้าย โครงการ 1 ป้าย</t>
  </si>
  <si>
    <t>ตำบลกุดจิก -  ตำบลกุงเก่า อำเภอ ท่าคันโท</t>
  </si>
  <si>
    <t xml:space="preserve">ความหนา 0.15 เมตร ความยาว 152 เมตร ขนาดผิวจราจรกว้าง 6.00 เมตร ไหล่ทางลูกรังกว้าง ข้างละ 0.20 เมตร หรือมีพื้นที่เทคอนกรีตไม่น้อยกว่า 912 ตารางเมตร พร้อมป้ายโครงการ 1 ป้าย </t>
  </si>
  <si>
    <t xml:space="preserve">ตำบลบึงวิชัย - ตำบลลำคลอง </t>
  </si>
  <si>
    <t xml:space="preserve"> ความหนา 0.15 เมตร ความยาว 181 เมตร ขนาดผิวจราจรกว้าง 5.00 เมตร ไหล่ทางลูกรังกว้างข้างละ 0.30 เมตร หรือมีพื้นที่เทคอนกรีตไม่น้อยกว่า 905 ตารางเมตร พร้อมป้าย โครงการ 1 ป้าย</t>
  </si>
  <si>
    <t>ตำบลโพนทอง - ตำบลไผ่ อำเภอเมือง</t>
  </si>
  <si>
    <t>ตำบลเหนือ อำเภอเมือง - บ้านโหมน ตำบลห้วยโพธิ์ อำเภอเมือง</t>
  </si>
  <si>
    <t>ความหนา  0.15 เมตร  ความยาว 181 เมตร ขนาดผิวจราจรกว้าง 5.00 เมตร  ไหล่ทางลูกรังกว้างข้างละ 0.20 เมตร หรือมีพื้นที่เทคอนกรีตไม่น้อยกว่า 905 ตารางเมตร  พร้อมป้ายโครงการ 1  ป้าย</t>
  </si>
  <si>
    <t>ความหนา 0.15 เมตรความยาว 181 เมตร ขนาดผิวจราจรกว้าง 5.00 เมตร ไหล่ทางลูกรังกว้างข้างละ 0.20 เมตร หรือมีพื้นที่เทคอนกรีตไม่น้อยกว่า 905 ตารางเมตร พร้อมป้ายโครงการ  1 ป้าย</t>
  </si>
  <si>
    <t xml:space="preserve">ตำบลสะอาดไชยศรี - ตำบลนาจำปา </t>
  </si>
  <si>
    <t>ตำบลมหาไชย -  ตำบลผาเสวย</t>
  </si>
  <si>
    <t xml:space="preserve"> ความหนา 0.15 เมตร ความยาว 183 เมตร ขนาดผิวจราจรกว้าง 5.00 เมตร ไหล่ทางลูกรังกว้างข้างละ 0.20 เมตร หรือมีพื้นที่เทคอนกรีตไม่น้อยกว่า 915 ตารางเมตร</t>
  </si>
  <si>
    <t>ตำบลแซงบาดาล อำเภอสมเด็จ -  ตำบลเนินยาง อำเภอคำม่วง</t>
  </si>
  <si>
    <t xml:space="preserve"> ความหนา 0.15 เมตร ความยาว 152 เมตร ขนาดผิวจราจร กว้าง 6.00 เมตร ไหล่ทางลูกรังกว้างข้างละ 0.20 เมตร หรือมีพื้นที่เทคอนกรีตไม่น้อยกว่า 912 ตารางเมตร พร้อมป้ายโครงการ 1 ป้าย  </t>
  </si>
  <si>
    <t>ตำบลผาเสวย -  ตำบลศรีสมเด็จ</t>
  </si>
  <si>
    <t xml:space="preserve">ขนาดปากกว้าง 15 เมตร ยาว 545 เมตร ขุดลึกจากระดับดินฝั่งเดิม 3.00 เมตร ปริมาตรดินขุดไม่น้อยกว่า 14,255 ลูกบาศก์เมตร พร้อมเกลี่ยปรับแต่งคันดินให้เรียบร้อย พร้อมป้ายโครงการ 1 ป้าย </t>
  </si>
  <si>
    <t>ตำบลนาตาล อำเภอท่าคันโท -  ตำบลดงมูล อำเภอหนองกุงศรี</t>
  </si>
  <si>
    <t xml:space="preserve">ความหนา 0.15 เมตร ความยาว 181 เมตร ขนาดผิวจราจรกว้าง 5.00 เมตร ไหล่ทางลูกรังกว้าง ข้างละ 0.30 เมตร หรือมีพื้นที่เทคอนกรีตไม่น้อยกว่า 905 ตารางเมตร พร้อมป้ายโครงการ  1 ป้าย </t>
  </si>
  <si>
    <t xml:space="preserve">ตำบลห้วยเม็ก ผ่านบ่อขยะ - เขตเทศบาลตำบลท่าลาดดงยาง </t>
  </si>
  <si>
    <t xml:space="preserve">บ้านกุดท่าลือ เทศบาลตำบลท่าลาดดงยาง อำเภอห้วยเม็ก จังหวัดกาฬสินธุ์ ความหนา 0.15 เมตร ความยาว 181 เมตร ขนาดผิวจราจรกว้าง 5.00 เมตร ไหล่ทางลูกรังกว้างข้างละ 0.30 เมตร หรือมีพื้นที่เทคอนกรีตไม่น้อยกว่า 905 ตารางเมตร พร้อมป้าย โครงการ 1 ป้าย </t>
  </si>
  <si>
    <t xml:space="preserve"> ตำบลห้วยเม็ก - ถนนลาดยางไป บ้านกุดท่าลือ เทศบาลตำบลท่าลาดดงยาง </t>
  </si>
  <si>
    <t xml:space="preserve"> ความหนา 0.15 เมตร ความยาว 181 เมตร ขนาดผิวจราจรกว้าง  5.00 เมตร ไหล่ทางลูกรังกว้างข้างละ 0.30 เมตร หรือมีพื้นที่เทคอนกรีต ไม่น้อยกว่า 905 ตารางเมตร พร้อมป้ายโครงการ  1 ป้าย</t>
  </si>
  <si>
    <t xml:space="preserve"> ความหนา  0.15 เมตร ความยาว 181 เมตร ขนาดผิวจราจรกว้าง 5.00 เมตร ไหล่ทางลูกรังกว้างข้างละ 0.30 เมตร หรือมีพื้นที่เทคอนกรีตไม่น้อยกว่า 905 ตารางเมตร พร้อมป้ายโครงการ  1 ป้าย </t>
  </si>
  <si>
    <t xml:space="preserve"> ตำบลห้วยเม็ก - ถนนลาดยางไปบ้านเนินลาด (เทศบาลตำบล ท่าลาดดงยาง) อำเภอห้วยเม็ก </t>
  </si>
  <si>
    <t xml:space="preserve">ความหนา 0.15 เมตร ความยาว 181 เมตร ขนาดผิวจราจรกว้าง 5.00 เมตร ไหล่ทางลูกรังกว้างข้างละ 0.30 เมตร หรือมีพื้นที่เทคอนกรีตไม่น้อยกว่า 905 ตารางเมตร พร้อมป้ายโครงการ 1 ป้าย </t>
  </si>
  <si>
    <t>เทศบาลตำบลท่าลาดดงยาง -  ตำบลกุดโดน</t>
  </si>
  <si>
    <t xml:space="preserve">ขนาดผิวจราจรกว้าง 6.00 เมตร ระยะทาง 814 เมตร พร้อมป้ายโครงการ 1 ป้าย </t>
  </si>
  <si>
    <t xml:space="preserve"> ตำบลนาบอน -  ตำบลดินจี่ </t>
  </si>
  <si>
    <t xml:space="preserve"> ขนาดผิวจราจรกว้าง 6.00 เมตร ระยะทาง 325 เมตร พร้อมป้ายโครงการ 1 ป้าย</t>
  </si>
  <si>
    <t>ตำบลเนินยาง อำเภอคำม่วง -  ตำบลโนนศิลา อำเภอสหัสขันธ์</t>
  </si>
  <si>
    <t xml:space="preserve"> ตำบลดงพยุง อำเภอดอนจาน - ตำบลกลางหมื่น อำเภอเมือง</t>
  </si>
  <si>
    <t xml:space="preserve"> ตำบลนาบอน อำเภอคำม่วง -  ตำบลแซงบาดาล อำเภอสมเด็จ</t>
  </si>
  <si>
    <t xml:space="preserve">ตำบลฆ้องชัยพัฒนา -  ตำบลลำชี </t>
  </si>
  <si>
    <t xml:space="preserve">ตำบลกุดสิมคุ้มใหม่ - เทศบาลตำบลกุดสิม (ตำบลกุดสิมคุ้มเก่า) </t>
  </si>
  <si>
    <t xml:space="preserve">ระยะทาง 3.995 กิโลเมตร ขนาดผิวจราจรกว้าง 6.00 เมตร โดยลงลูกรัง หนา 0.10 เมตร  ปริมาณลูกรัง 2,397 ลูกบาศก์เมตร  พร้อมเกรดบดอัดแน่น (95%MPD) </t>
  </si>
  <si>
    <t>ความหนา 0.15 เมตร ขนาดผิวจราจรกว้าง 5.00 เมตร ความยาว 183 เมตร หรือมีพื้นที่เทคอนกรีตไม่น้อยกว่า 915 ตารางเมตร พร้อมป้ายโครงการ 1ป้าย</t>
  </si>
  <si>
    <t>ตำบลห้วยโพธิ์ อำเภอเมืองกาฬสินธุ์ - บ้านฟากปาว ตำบลกมลาไสย</t>
  </si>
  <si>
    <t xml:space="preserve"> ตำบลกุงเก่า - วัดถ้ำหม้อสันติธรรม บ้านภูเจริญ ตำบลกุดจิก </t>
  </si>
  <si>
    <t>บ้านกุดหว้า ตำบลกุดหว้า - บ้านจุมจัง ตำบลจุมจัง</t>
  </si>
  <si>
    <t xml:space="preserve"> บ้านบุ่งคล้า ตำบลบัวขาว - บ้านหนองเม็ก ตำบลเหล่าไฮงาม </t>
  </si>
  <si>
    <t xml:space="preserve">ความหนา 0.15 เมตร ช่วงกม. 4+200-   4+353 ความยาว153 เมตร ขนาดผิวจราจรกว้าง 6.00 เมตร ไหล่ทางลูกรังกว้างข้างละ 0.20 เมตร หรือมีพื้นที่ เทคอนกรีตไม่น้อยกว่า 918 ตารางเมตร  </t>
  </si>
  <si>
    <t xml:space="preserve"> บ้านสมสะอาด ตำบลสมสะอาด - บ้านจุมจัง ตำบลจุมจัง</t>
  </si>
  <si>
    <t>บ้านแจนแลน ตำบลแจนแลน - บ้านคำอีหงษ์ ตำบลนาขาม</t>
  </si>
  <si>
    <t>ความหนา 0.15 เมตร ขนาดผิวจราจรกว้าง 5.00 เมตร ไหล่ทางลูกรังกว้างข้างละ 0.50 เมตร ความยาว 181 เมตร หรือมีพื้นที่เทคอนกรีตไม่น้อยกว่า 905 ตารางเมตร พร้อมป้ายโครงการ 1 ป้าย</t>
  </si>
  <si>
    <t xml:space="preserve">สายบัวขาว-สมเด็จ ซอย 8 หมู่ 15 (ทม.บัวขาว) - บ้านบัวขาว หมู่ 15 (อบต.บัวขาว) </t>
  </si>
  <si>
    <t xml:space="preserve">ระยะทาง 3.995 กิโลเมตร ขนาดผิวจราจรกว้าง 6.00 เมตร โดยลงลูกรังหนา 0.10 เมตร  ปริมาณลูกรัง 2,397 ลูกบาศก์เมตร พร้อมเกรดบดอัดแน่น (95%MPD) </t>
  </si>
  <si>
    <t xml:space="preserve"> ขนาดผิวจราจรกว้าง 6.00 เมตร ระยะทาง 425 เมตร พร้อมป้ายโครงการ 1 ป้าย </t>
  </si>
  <si>
    <t>ความหนา 0.15 เมตร ขนาดผิวจราจรกว้าง 4.00 เมตร ความยาว 229 เมตร หรือมีพื้นที่เทคอนกรีตไม่น้อยกว่า 916 ตารางเมตร พร้อมป้ายโครงการ 1 ป้าย</t>
  </si>
  <si>
    <t>สายบ้านสา ตำบลคลองขาม - บ้านแก ตำบลอิตื้อ</t>
  </si>
  <si>
    <t>ความหนา 0.15 เมตร ขนาดผิวจราจร กว้าง 5.00 เมตร ไหล่ทางลูกรังกว้างข้างละ 0.50 เมตร ความยาว 182 เมตร หรือมีพื้นที่เทคอนกรีตไม่น้อยกว่า 910 ตารางเมตร พร้อมป้ายโครงการ 1 ป้าย</t>
  </si>
  <si>
    <t xml:space="preserve">บ้านขาม ตำบลคลองขาม - ถนนสายหลัก ตำบลเขาพระนอน </t>
  </si>
  <si>
    <t xml:space="preserve">ความหนา 0.15 เมตร ขนาดผิวจราจรกว้าง 4.00 เมตร ความยาว 227 เมตร หรือมีพื้นที่เทคอนกรีตไม่น้อยกว่า 908 ตารางเมตร พร้อมป้ายโครงการ 1 ป้าย </t>
  </si>
  <si>
    <t xml:space="preserve">บ้านนางาม ตำบลโนนสูง อำเภอยางตลาด - เส้นทางไปวัดวังโพธิ์ บ้านคำปะโอ ตำบลกุดโดน </t>
  </si>
  <si>
    <t>ความหนา 0.15 เมตร ขนาดผิวจราจรกว้าง 4.00 เมตร ความยาว 227 เมตร หรือมีพื้นที่เทคอนกรีตไม่น้อยกว่า 908 ตารางเมตร พร้อมป้าย โครงการ  1 ป้าย</t>
  </si>
  <si>
    <t xml:space="preserve">บ้านโพนสวาง ตำบลโนนสูง - บ้านดอนขี ตำบลอิตื้อ </t>
  </si>
  <si>
    <t xml:space="preserve">ความหนา 0.15 เมตร ขนาดผิวจราจรกว้าง 4.00 เมตร ความยาว 227 เมตร หรือมีพื้นที่เทคอนกรีตไม่น้อยกว่า 908 ตารางเมตร พร้อมป้ายโครงการ  1 ป้าย </t>
  </si>
  <si>
    <t xml:space="preserve">บ้านหนองจาน ตำบลโนนสูง อำเภอยางตลาด - บ้านคำมันปลา ตำบลคำเหมือดแก้ว </t>
  </si>
  <si>
    <t xml:space="preserve"> ความหนา 0.15 เมตร ขนาดผิวจราจรกว้าง 5.00 เมตร ความยาว 185 เมตร หรือมีพื้นที่เทคอนกรีตไม่น้อยกว่า 925 ตารางเมตร พร้อมป้ายโครงการ 1 ป้าย </t>
  </si>
  <si>
    <t xml:space="preserve">บ้านดอนเงิน ตำบลโนนสูง อำเภอยางตลาด - บ้านคำมะโฮ ตำบลคำเหมือดคำแก้ว </t>
  </si>
  <si>
    <t xml:space="preserve"> ความหนา  0.15 เมตร ความยาว 229 เมตร ขนาดผิวจราจรกว้าง 4.00 เมตร หรือมีพื้นที่เทคอนกรีตไม่น้อยกว่า 916 ตารางเมตร พร้อมป้ายโครงการ 1 ป้าย  </t>
  </si>
  <si>
    <t xml:space="preserve"> บ้านหัวนาคำ ตำบลหัวนาคำ - บ้านดอนขี ตำบลอิตื้อ  </t>
  </si>
  <si>
    <t xml:space="preserve">บ้านโพธิ์ชัย ตำบลบัวบาน - บ้านนาเชือกใต้ ตำบลนาเชือก </t>
  </si>
  <si>
    <t>ขนาดผิวจราจรกว้าง 6.00 เมตรความยาว 625 เมตร พร้อมป้ายโครงการ 1 ป้าย</t>
  </si>
  <si>
    <t xml:space="preserve">สายบ้านหนองกุงเหนือ ตำบลเขาพระนอน - บ้านหนองกาว ตำบลนาเชือก </t>
  </si>
  <si>
    <t xml:space="preserve">ขนาดปากกว้าง 10 เมตร ความยาว 925 เมตร ลึกจากระดับดินฝั่งเดิม 3.00 เมตร หรือมีปริมาณดินขุดไม่น้อยกว่า 14,248 ลูกบาศก์เมตร พร้อมป้ายโครงการ 1 ป้าย </t>
  </si>
  <si>
    <t xml:space="preserve">ตำบลจุมจัง - ตำบลสมสะอาด </t>
  </si>
  <si>
    <t xml:space="preserve"> ความหนา 0.15 เมตร ขนาดผิวจราจรกว้าง 5.00 เมตร ไหล่ทางลูกรังกว้างข้างละ 0.50 เมตร ความยาว 182 เมตร หรือมีพื้นที่เทคอนกรีตไม่น้อยกว่า 910 ตารางเมตร พร้อมป้ายโครงการ 1 ป้าย</t>
  </si>
  <si>
    <t xml:space="preserve">บ้านร่มเย็น ตำบลบัวบาน - บ้านดงเมือง ตำบลลำพาน </t>
  </si>
  <si>
    <t xml:space="preserve">ขนาดผิวจราจรกว้าง 6.00 เมตร ระยะทาง 725 เมตร พร้อมป้ายโครงการ  1 ป้าย  </t>
  </si>
  <si>
    <t xml:space="preserve">บ้านสายป่าแดง ตำบลสะอาดไชยศรี อำเภอดอนจาน จังหวัดกาฬสินธุ์ - เขตเทศบาลตำบลอัคคะคำ อำเภอโพธิ์ชัย จังหวัดร้อยเอ็ด </t>
  </si>
  <si>
    <t>ความหนา 0.15 เมตร ความยาว 181 เมตร ขนาดผิวจราจรกว้าง 5.00 เมตร ไหล่ทางลูกรัง กว้างข้างละ 0.20 เมตร หรือมีพื้นที่เทคอนกรีตไม่น้อยกว่า 905 ตารางเมตร</t>
  </si>
  <si>
    <t xml:space="preserve">บ้านหัวสนาม ตำบลคำใหญ่ อำเภอห้วยเม็ก - บ้านคำไฮ เทศบาลตำบลคำก้าว อำเภอหนองกุงศรี </t>
  </si>
  <si>
    <t xml:space="preserve"> ช่วงที่ 1 กม. 0+000-2+500 ระยะทาง 2.500 กิโลเมตร  ขนาดผิวจราจรกว้าง 5.00 เมตร และช่วงที่ 2 กม. 2+500-4+400
ระยะทาง 1.900 กิโลเมตร ขนาดผิวจราจรกว้าง 6.00 เมตร รวมระยะทางทั้งหมด 4.400 
กิโลเมตร โดยลงลูกรังหนา 0.10 เมตร  ปริมาณลูกรัง 2,390 ลูกบาศก์เมตร  พร้อมเกรด
บดอัดแน่น (95%MPD) </t>
  </si>
  <si>
    <t xml:space="preserve">บ้านหนองหิน ตำบลหนองหิน อำเภอหนองกุงศรี - บ้านดงจันทร์  ตำบลดงสมบูรณ์ </t>
  </si>
  <si>
    <t>บ้านดงบังเก่า ตำบลห้วยโพธิ์ อำเภอเมือง - บ้านหัวขวา ตำบลหลักเมือง</t>
  </si>
  <si>
    <t xml:space="preserve"> ความหนา 0.15 เมตร ความยาว 181 เมตร ขนาดผิวจราจรกว้าง 5.00 เมตร ไหล่ทางลูกรังกว้างข้างละ 0.20 เมตร หรือมีพื้นที่เทคอนกรีต ไม่น้อยกว่า 905 ตารางเมตร พร้อมป้ายโครงการ  1 ป้าย</t>
  </si>
  <si>
    <t xml:space="preserve">บ้านหนองไผ่ ตำบลโคกสมบูรณ์ - บ้านธนบุรี ตำบลโพนงาม </t>
  </si>
  <si>
    <t xml:space="preserve">ความหนา  0.15 เมตร  ความยาว 181 เมตร ขนาดผิวจราจรกว้าง 5.00 เมตร  ไหล่ทางลูกรังกว้างข้างละ 0.20 เมตร หรือมีพื้นที่เทคอนกรีต ไม่น้อยกว่า 905 ตารางเมตร  พร้อมป้ายโครงการ 1 ป้าย </t>
  </si>
  <si>
    <t>บ้านเมย ตำบลดงลิง - บ้านท่าเพลิง ตำบลเจ้าท่า</t>
  </si>
  <si>
    <t xml:space="preserve"> ความหนา 0.15 เมตร ความยาว 225 เมตร ขนาดผิวจราจรกว้าง 4.00 เมตร ไหล่ทางลูกรังกว้างข้างละ 0.20 เมตร หรือมีพื้นที่เทคอนกรีตไม่น้อยกว่า 900 ตารางเมตร พร้อมป้ายโครงการ  1 ป้าย</t>
  </si>
  <si>
    <t>บ้านบ่อ ตำบลธัญญา (เขตเทศบาล) - บ้านโปโล ตำบลกมลาไสย</t>
  </si>
  <si>
    <t xml:space="preserve">ความหนา 0.15 เมตร ความยาว 225 เมตร ขนาดผิวจราจรกว้าง 4.00 เมตร ไหล่ทางลูกรังกว้างข้างละ 0.20 เมตร หรือมีพื้นที่เทคอนกรีตไม่น้อยกว่า 900 ตารางเมตร พร้อมป้ายโครงการ  1 ป้าย </t>
  </si>
  <si>
    <t>บ้านหนองพอก ตำบลสะอาดไชยศรี - เขตเทศบาลตำบลดอนจาน</t>
  </si>
  <si>
    <t>บ้านเชียงเครือ หมู่ 3 ตำบลเชียงเครือ อำเภอเมือง จังหวัดกาฬสินธุ์ ความหนา 0.15 เมตร ความยาว 180 เมตร ขนาดผิวจราจรกว้าง 5.00 เมตร ไหล่ทางลูกรังกว้างข้างละ 0.20 เมตร หรือมีพื้นที่เทคอนกรีตไม่น้อยกว่า 900 ตารางเมตร พร้อมป้ายโครงการ  1 ป้าย</t>
  </si>
  <si>
    <t>บ้านกุดครอง ตำบลดอนจาน อำเภอดอนจาน - บ้านเชียงเครือ ตำบลเชียงเครือ</t>
  </si>
  <si>
    <t xml:space="preserve">บ้านหัวแฮด ตำบลธัญญา - บ้านหนองบัว ตำบลเจ้าท่า </t>
  </si>
  <si>
    <t>ขนาดผิวจราจรกว้าง 6.00 เมตร ระยะทาง 3.000กิโลเมตร โดยลงลูกรังหนา 0.10 เมตร ปริมาณลูกรัง 1,800 ลูกบาศก์เมตร พร้อมเกรดบดอัดแน่น (95% MPD) รายละเอียดตามแบบและประมาณการกองช่าง</t>
  </si>
  <si>
    <t>บ้านโจด ตำบลเจ้าท่า - บ้านเมย ตำบลดงลิง</t>
  </si>
  <si>
    <t>ความหนา  0.15 เมตร  ความยาว 182 เมตร ขนาดผิวจราจรกว้าง 5.00 เมตร  หรือมีพื้นที่เทคอนกรีตไม่น้อยกว่า 910 ตารางเมตร  พร้อมป้ายโครงการ 1 ป้าย</t>
  </si>
  <si>
    <t xml:space="preserve">บ้านท่าสามัคคี ตำบลเจ้าท่า เชื่อมทางหลวงแผ่นดิน 214 (ร้อยเอ็ด-กาฬสินธุ์) บ้านบ่อ ตำบลธัญญา </t>
  </si>
  <si>
    <t xml:space="preserve"> ความหนา 0.15 เมตร ความยาว 183 เมตร ขนาดผิวจราจรกว้าง 5.00 เมตร  หรือมีพื้นที่เทคอนกรีตไม่น้อยกว่า 915 ตารางเมตร พร้อมป้ายโครงการ  1 ป้าย</t>
  </si>
  <si>
    <t>บ้านร่องคำ ตำบลร่องคำ อำเภอร่องคำ - บ้านฟากปาว ตำบลกมลาไสย</t>
  </si>
  <si>
    <t xml:space="preserve">ช่วง กม. 2+119-2+585 ระยะทาง 0.466 กิโลเมตร ขนาดผิวจราจรกว้าง 6.00 เมตร ไหล่ทางลาดยางกว้างข้างละ 1.00 เมตร หรือมีพื้นที่ซ่อมสร้าง ถนนลาดยางผิวจราจรแบบพาราแอสฟัลติกคอนกรีตไม่น้อยกว่า 3,728 ตารางเมตร  </t>
  </si>
  <si>
    <t>บ้านหนองแวง ตำบลหนองแวง -บ้านคำกุง ตำบลศรีสมเด็จ อำเภอสมเด็จ</t>
  </si>
  <si>
    <t xml:space="preserve">ความหนา 0.15 เมตร ช่วงกม. 11+936- 12+053 ความยาว 117 เมตร ขนาดผิวจราจรกว้าง 8.00 เมตร  หรือมีพื้นที่เทคอนกรีตไม่น้อยกว่า 936 ตารางเมตร </t>
  </si>
  <si>
    <t xml:space="preserve"> บ้านหนองกุงศรี  - บ้านโคกเจริญ ตำบลหนองกุงศรี</t>
  </si>
  <si>
    <t xml:space="preserve"> ความหนา  0.15 เมตร ช่วงที่ 1 กม. 0+000-0+020 ความยาว 20 เมตร ขนาดผิวจราจรกว้าง 5.00 เมตร ไม่มีไหล่ทาง และช่วงที่ 2 กม 0+020-0+180 ความยาว 160 เมตร ขนาดผิวจราจร กว้าง 5.00 เมตร  ไหล่ทางลูกรังกว้างข้างละ 0.30 เมตร รวมความยาว 180 เมตร หรือมีพื้นที่เทคอนกรีตไม่น้อยกว่า 900 ตารางเมตร  พร้อมป้ายโครงการ 1 ป้าย</t>
  </si>
  <si>
    <t>บ้านเชียงเครือ ตำบลเชียงเครือ อำเภอเมืองกาฬสินธุ์ - บ้านนาน้อย ตำบลม่วงนา</t>
  </si>
  <si>
    <t xml:space="preserve"> ความหนา 0.15 เมตร ช่วงกม. 0+221-0+338 ความยาว 117 เมตร ขนาดผิวจราจรกว้าง 8.00 เมตร หรือมีพื้นที่เทคอนกรีตไม่น้อยกว่า 936 ตารางเมตร</t>
  </si>
  <si>
    <t>บ้านนาคำน้อยตำบลหนองใหญ่ - รอบพื้นที่ทำกิน อำเภอหนองกุง</t>
  </si>
  <si>
    <t xml:space="preserve">บ้านโนนหนองเบ็ญ ตำบลหนองบัว อำเภอนามน - บ้านหนองขอนแก่น ตำบลหนองอีบุตร </t>
  </si>
  <si>
    <t xml:space="preserve">ความหนา 0.15 เมตร ความยาว 181 เมตร ขนาดผิวจราจรกว้าง  5.00 เมตร ไหล่ทางลูกรังกว้างข้างละ 0.20 เมตร หรือมีพื้นที่เทคอนกรีตไม่น้อยกว่า 905 ตารางเมตร พร้อมป้ายโครงการ  1 ป้าย </t>
  </si>
  <si>
    <t xml:space="preserve">บ้านโนนตูม ตำบลหนองตอกแป้น อำเภอยางตลาด - บ้านหนองบัว  ตำบลโคกสะอาด </t>
  </si>
  <si>
    <t>ความหนา 0.15 เมตร ช่วง กม. 9+498-10+270 ความยาว 772 เมตร ขนาดผิวจราจรกว้าง 6.00 เมตร ไหล่ทางลูกรังกว้างข้างละ 0.10 เมตร หรือมีพื้นที่เทคอนกรีตไม่น้อยกว่า 4,632 ตารางเมตร</t>
  </si>
  <si>
    <t xml:space="preserve"> แยกสามชัย ตำบลสำราญ - บ้านหนองแสง ตำบลสำราญใต้</t>
  </si>
  <si>
    <t xml:space="preserve">ขนาดผิวจราจรกว้าง 6.00 เมตร ระยะทาง 2,850 เมตร พร้อมป้ายโครงการ 1 ป้าย </t>
  </si>
  <si>
    <t xml:space="preserve">บ้านคำสร้างเที่ยง ตำบลคำสร้างเที่ยง - บ้านหนองกุงน้อย  ตำบลสำราญใต้ </t>
  </si>
  <si>
    <t xml:space="preserve">ขนาดผิวจราจรกว้าง 6.00 เมตร ระยะทาง 275 เมตร พร้อมป้ายโครงการ 1 ป้าย </t>
  </si>
  <si>
    <t xml:space="preserve">บ้านโคกกลาง ตำบลหนองแวง อำเภอสมเด็จ - บ้านโพนสว่าง ตำบลนามะเขือ </t>
  </si>
  <si>
    <t>บ้านอู้ ตำบลมหาไชย - บ้านบัวสามัคคี อำเภอสมเด็จ</t>
  </si>
  <si>
    <t>บ้านหนองผือ อำเภอเขาวง ถึง บ้านจอมศรี อำเภอนาคู</t>
  </si>
  <si>
    <t xml:space="preserve"> ความหนา 0.15 เมตร ช่วง กม. 2+435-2+766 ความยาว 331 เมตร ขนาดผิวจราจรกว้าง 6.00 เมตร </t>
  </si>
  <si>
    <t xml:space="preserve"> บ้านดอนยานาง อำเภอยางตลาด - บ้านดงเมือง อำเภอเมือง </t>
  </si>
  <si>
    <t>ขนาดผิวจราจรกว้าง 6.00 เมตร ระยะทาง  725 เมตร พร้อมป้ายโครงการ 1 ป้าย</t>
  </si>
  <si>
    <t>บ้านคำเชียงวัน ตำบลโนนแหลมทอง - ป่าโคกกุง บ้านนามะเขือ ตำบลนามะเขือ</t>
  </si>
  <si>
    <t xml:space="preserve">ช่วงที่ 1 กม. 0+000-1+140ระยะทาง 1.140 กิโลเมตร  ขนาดผิวจราจรกว้าง 5.00 เมตร, ช่วงที่ 2 กม. 2+320-3+570 ระยะทาง 1.250 กิโลเมตร ขนาดผิวจราจรกว้าง 4.00 เมตร, ช่วงที่ 3 กม. 3+570-5+050ระยะทาง 1.480 กิโลเมตร ขนาดผิวจราจรกว้าง 3.00 เมตร, และช่วงที่ 4 กม. 5+050-6+819ระยะทาง 1.769 กิโลเมตร ขนาดผิวจราจรกว้าง 5.00 เมตร รวมระยะทางทั้งหมด 5.639 กิโลเมตร โดยลงลูกรังหนา 0.10 เมตร  ปริมาณลูกรัง 2,398.50 ลูกบาศก์เมตร  พร้อมเกรดบดอัดแน่น (95%MPD) </t>
  </si>
  <si>
    <t xml:space="preserve">บ้านคำดอกซ้อน ตำบลนามะเขือ อำเภอสหัสขันธ์ - บ้านดงคำพัฒนา  ตำบลหนองแวง </t>
  </si>
  <si>
    <t>ขนาดผิวจราจรกว้าง 6.00 เมตร ระยะทาง 750 เมตร พร้อมป้ายโครงการ 1 ป้าย</t>
  </si>
  <si>
    <t>ขนาดผิวจราจรกว้าง 8.00 เมตร ระยะทาง 400 เมตร พร้อมป้ายโครงการ 1 ป้าย</t>
  </si>
  <si>
    <t xml:space="preserve"> ตำบลนามะเขือ อำเภอสหัสขันธ์ - บ้านหนองแวง ตำบลหนองแวง </t>
  </si>
  <si>
    <t>ความหนา 0.15 เมตร ความยาว 115 เมตร ขนาดผวจราจรกว้าง 8 เมตร หรือมีพื้นที่เทคอนกรีตไม่น้อยกว่า 920 ตารางเมตร พร้อมป้ายโครงการ 1 ป้าย</t>
  </si>
  <si>
    <t>บ้านดอนสนวน ตำบลหลุบ อำเภอเมือง - บ้านโนนศิลา  ตำบลโนนศิลาเลิง</t>
  </si>
  <si>
    <t xml:space="preserve">ขนาดผิวจราจรกว้าง 6.00 เมตร ระยะทาง 575 เมตร พร้อมป้ายโครงการ 1 ป้าย </t>
  </si>
  <si>
    <t xml:space="preserve">บ้านคำน้ำแซบ ตำบลนามะเขือ อำเภอสหัสขันธ์ - บ้านห้วยแสง  ตำบลภูปอ อำเภอเมือง </t>
  </si>
  <si>
    <t xml:space="preserve">ช่วงที่ 1 กม. 0+000-0+400ระยะทาง 0.400 กิโลเมตร  ขนาดผิวจราจรกว้าง 4.50 เมตร, ช่วงที่ 2 กม. 0+400-1+100 ระยะทาง 0.700 กิโลเมตร ขนาดผิวจราจรกว้าง 5.00 เมตร รวมระยะทางทั้งหมด 1.100 กิโลเมตร โดยลงลูกรังหนา  0.10 ปริมาณลูกรัง 530 ลูกบาศก์เมตร พร้อมเกรดบดอัดแน่น (95%MPD) พร้อมลงดินถมบดอัดแน่น 95% จำนวน 405 ลูกบาศก์เมตร และวางท่อกลม คสล.ขนาดเส้นผ่าศูนย์กลาง 0.60 เมตร จำนวน 13 ท่อน </t>
  </si>
  <si>
    <t xml:space="preserve"> ตำบลหลุบ - ตำบลลำพาน</t>
  </si>
  <si>
    <t>ความหนา 0.15 เมตร ความยาว 181 เมตร ขนาดผิวจราจรกว้าง 5.00 เมตร ไหล่ทางลูกรังกว้างข้างละ 0.30 เมตร หรือมีพื้นที่เทคอนกรีตไม่น้อยกว่า 905 ตารางเมตร พร้อมป้ายโครงการ  1 ป้าย</t>
  </si>
  <si>
    <t>ตำบลกุดหว้า 
อำเภอกุฉินารายณ์ จังหวัดกาฬสินธุ์ - บ้านโนนประก่อ อำเภอดงหลวง</t>
  </si>
  <si>
    <t>ตำบลสำราญ 
อำเภอสามชัย 
จังหวัดกาฬสินธุ์ - อำเภอวังสามหมอ จังหวัดอุดรธานี</t>
  </si>
  <si>
    <t xml:space="preserve">  โดยดำเนินการลงดินถม กว้าง 6.50 เมตร ลึกเฉลี่ย 1.00 เมตร ความยาว 120 เมตร  ปริมาณดินถม 780 ลูกบาศก์เมตร พร้อมบดอัดแน่น 95% (SPD)  และลงลูกรังระยะทาง 3.050 กิโลเมตร  ขนาดผิวจราจรกว้าง 6.00 เมตรโดยลงลูกรังหนา 0.10 เมตร  ปริมาณลูกรัง  1,830 ลูกบาศก์เมตร  พร้อมเกรดบดอัดแน่น (95%MPD) </t>
  </si>
  <si>
    <t xml:space="preserve"> ความหนา 0.15 เมตร ขนาดผิวจราจรกว้าง 5.00 เมตร ไหล่ทางลูกรังกว้างข้างละ 0.20 เมตร ความยาว 182 เมตร หรือมีพื้นที่เทคอนกรีตไม่น้อยกว่า 910 ตารางเมตร พร้อมป้ายโครงการ  1 ป้าย</t>
  </si>
  <si>
    <t>ความหนา 0.15 เมตร ขนาดผิวจราจรกว้าง 5.00 เมตร ไหล่ทางลูกรังกว้าง ข้างละ 0.20 เมตร ความยาว 182 เมตร หรือมีพื้นที่เทคอนกรีตไม่น้อยกว่า 910 ตารางเมตร  พร้อมป้ายโครงการ 1 ป้าย</t>
  </si>
  <si>
    <t xml:space="preserve"> ความหนา 0.15 เมตร ขนาดผิวจราจรกว้าง 6.00 เมตร ไหล่ทางลูกรังกว้าง ข้างละ 0.20 เมตร ความยาว 152 เมตร หรือมีพื้นที่เทคอนกรีตไม่น้อยกว่า 912 ตารางเมตร พร้อมป้ายโครงการ 1 ป้าย</t>
  </si>
  <si>
    <t>ความหนา 0.15 เมตร ช่วงกม. 0+400-0+553  ความยาว 153 เมตร ขนาดผิวจราจรกว้าง 6.00 เมตร  ไหล่ทางลูกรังกว้าง ข้างละ 0.20 เมตร หรือมีพื้นที่เทคอนกรีตไม่น้อยกว่า 918 ตารางเมตร (ถนนถ่ายโอน)</t>
  </si>
  <si>
    <t>บ้านคำอีหงษ์ ตำบลนาขาม  - บ้านคำโพนทอง ตำบลสามขา</t>
  </si>
  <si>
    <t xml:space="preserve"> ความหนา 0.15 เมตร ช่วงกม. 13+746-13+860 ความยาว 114 เมตร ขนาดผิวจราจรกว้าง 8.00 เมตร ไหล่ทางลูกรังกว้างข้างละ 0.20 เมตร หรือมีพื้นที่เทคอนกรีตไม่น้อยกว่า 912 ตารางเมตร  (ถนนถ่ายโอน)</t>
  </si>
  <si>
    <t>ความหนา 0.15 เมตร ช่วงกม. 6+822-  6+975 ความยาว 153 เมตร ขนาดผิวจราจรกว้าง 6.00 เมตร ไหล่ทางลูกรังกว้างข้างละ 0.20 เมตร หรือมีพื้นที่เทคอนกรีตไม่น้อยกว่า 918 ตารางเมตร (ถนนถ่ายโอน)</t>
  </si>
  <si>
    <t xml:space="preserve">ความหนา 0.15 เมตร ช่วงกม. 6+265-6+418 ความยาว 153 เมตร ขนาดผิวจราจรกว้าง 6.00 เมตร  ไหล่ทางลูกรังกว้างข้างละ 0.20 เมตร หรือมีพื้นที่เทคอนกรีตไม่น้อยกว่า 918 ตารางเมตร </t>
  </si>
  <si>
    <t xml:space="preserve">ตำบลเจ้าท่า อำเภอกมลาไสย 
จังหวัดกาฬสินธุ์  ความหนา  0.15 เมตร  ความยาว 225 เมตรขนาดผิวจราจรกว้าง 4.00 เมตร  ไหล่ทางลูกรังกว้างข้างละ 0.20 เมตร หรือมีพื้นที่เทคอนกรีตไม่น้อยกว่า 900 ตารางเมตร  พร้อมป้ายโครงการ 1 ป้าย </t>
  </si>
  <si>
    <t xml:space="preserve">บ้านโคกเจริญ ตำบลนามะเขือ อำเภอ สหัสขันธ์ - บ้านโนนชัย  
ตำบลขมิ้น </t>
  </si>
  <si>
    <t xml:space="preserve">บ้านโพนสวรรค์ ตำบลนาจำปา เชื่อม บ้านโนนกกจิก 
ตำบลดงพยุง </t>
  </si>
  <si>
    <t xml:space="preserve"> ตำบลเหนือ - 
 ตำบลห้วยโพธิ์</t>
  </si>
  <si>
    <t>ตำบลธัญญา -  
ตำบลเจ้าท่า</t>
  </si>
  <si>
    <t xml:space="preserve"> เทศบาลท่าลาดดงยาง อำเภอห้วยเม็ก - ตำบลชื่นชม 
อำเภอชื่นชม </t>
  </si>
  <si>
    <t>รวมจำนวน   144  โครงการ</t>
  </si>
  <si>
    <t xml:space="preserve">ตำบลนาบอน - ตำบลโพน </t>
  </si>
  <si>
    <t>ตำบลกมลาไสย -  ตำบลธัญญา</t>
  </si>
  <si>
    <t xml:space="preserve">ตำบลธัญญา -
 ตำบลกมลาไสย </t>
  </si>
  <si>
    <t>ตำบลธัญญา - 
 ตำบลเจ้าท่า</t>
  </si>
  <si>
    <t>บ้านหนองอีบุตร อำเภอห้วยผึ้ง - บ้านสงเปลือย อำเภอนามน</t>
  </si>
  <si>
    <t xml:space="preserve">ตำบลเจ้าท่า -ตำบลดงลิง </t>
  </si>
  <si>
    <t>ตำบลเจ้าท่า -ตำบลดงลิง</t>
  </si>
  <si>
    <t xml:space="preserve">ตำบลหลักเมือง -ตำบลธัญญา </t>
  </si>
  <si>
    <t>หนา 0.15 เมตร ช่วง กม. ที่ 4+369 - 4+390 ขนาดผิวจราจรกว้าง 8.00 เมตร ความยาว 21.00 เมตร และงานดาดคอนกรีตป้องกันการกัดเซาะคอสะพาน ความยาว 50 เมตร 
(ถนนถ่ายโอน)</t>
  </si>
  <si>
    <t>รวมจำนวน 8  โครงการ</t>
  </si>
  <si>
    <t>บ้านม่วง อำเภอดอนจาน - บ้านแก่งนาขาม อำเภอเมือง</t>
  </si>
  <si>
    <t xml:space="preserve">ขุดลอกลำห้วยส้มโฮงตอนเหนือ 
บ้านกุดกว้าง หมู่ 3 ตำบลหลักเมือง  - บ้านฟากปาว หมู่ 14 ตำบลกมลาไสย อำเภอกมลาไสย จังหวัดกาฬสินธุ์ </t>
  </si>
  <si>
    <t>ขุดลอกลำห้วยซัน สายบ้านจุมจัง 
หมู่ 1,2 ตำบลจุมจัง - ตำบลสมสะอาด อำเภอกุฉินารายณ์ จังหวัดกาฬสินธุ์</t>
  </si>
  <si>
    <t>ความหนา 0.15 เมตร ช่วงกม. 4+498-4+630  ความยาว 132 เมตร ขนาดผิวจราจรกว้าง 7.00 เมตร ไหล่ทางลูกรังกว้างข้างละ 0.20 เมตร หรือมีพื้นที่เทคอนกรีตไม่น้อยกว่า 924 ตารางเมตร ตั้งจ่ายจากเงินรายได้ (ถนนถ่ายโอน)</t>
  </si>
  <si>
    <t xml:space="preserve"> ขนาดผิวจราจรกว้าง 6.00 เมตร  ความยาว 500 เมตร  พร้อมป้ายโครงการ 1 ป้าย</t>
  </si>
  <si>
    <t>ขุดลอกลำห้วยหนองแสงบ้านโหมน หมู่ 1 ตำบลห้วยโพธิ์ อำเภอเมือง - 
บ้านฟากปาว หมู่ 14 ตำบลกมลาไสย อำเภอกมลาไสย จังหวัดกาฬสินธุ์</t>
  </si>
  <si>
    <t xml:space="preserve">ขุดลอกลำห้วยบ่อหนองเปลือยน้อยสาธารณะประโยชน์ บ้านดอนสนวน หมู่ 9 ตำบลหลุบ อำเภอเมือง - 
บ้านโนนศิลาเลิง ตำบลโนนศิลาเลิง อำเภอฆ้องชัย จังหวัดกาฬสินธุ์ </t>
  </si>
  <si>
    <t xml:space="preserve">ผิวจราจรกว้างข้างละ 1.00 เมตร ระยะทาง 310 เมตร หรือมีพื้นที่
เทคอนกรีตไม่น้อยกว่า 620 ตารางเมตร พร้อมป้ายโครงการ 1 ป้าย </t>
  </si>
  <si>
    <t xml:space="preserve">ตำบลอิตื้อ - ตำบลโนนสูง </t>
  </si>
  <si>
    <t xml:space="preserve">  ระยะทาง 3.000 กิโลเมตร  ขนาดผิวจราจรกว้าง 6.00 เมตร โดยลงลูกรังหนา 0.10 เมตร ปริมาณลูกรัง  1,800 ลูกบาศก์เมตร  พร้อมเกรดบดอัดแน่น (95%MPD)</t>
  </si>
  <si>
    <t>ตำบลผาเสวย อำเภอสมเด็จ - ตำบลคำบง อำเภอห้วยผึ้ง</t>
  </si>
  <si>
    <t>ติดตั้ง Guard rail และเครื่องหมายจราจร สาย กส.2008 บ้านม่วง อำเภอดอนจาน  - บ้านแก่งนาขาม อำเภอเมือง จังหวัดกาฬสินธุ์</t>
  </si>
  <si>
    <t>โดยดำเนินการติดตั้ง Guard rail ความยาว 104 เมตร และติดตั้งเครื่องหมายจราจรป้ายเตือนแนวทางโค้ง  
จำนวน 20 ชุด (ถนนถ่ายโอน)</t>
  </si>
  <si>
    <t>บ้านโคกเจริญ  ตำบลนามะเขือ - ถนนลาดยาง บ้านนามะเขือ -ตำบล
สหัสขันธ์</t>
  </si>
  <si>
    <t xml:space="preserve">ระยะทาง 3.00 กิโลเมตร  ขนาดผิวจราจรกว้าง 6.00 เมตร โดยลงลูกรังหนา 0.10 เมตร ปริมาณลูกรัง 1,800 ลูกบาศก์เมตร  พร้อมเกรดบดอัดแน่น (95%MPD) </t>
  </si>
  <si>
    <t xml:space="preserve">ตำบลหนองกุง  -ตำบลไผ่ </t>
  </si>
  <si>
    <t xml:space="preserve">ตำบลหนองกุง -  ตำบลไผ่ </t>
  </si>
  <si>
    <t xml:space="preserve"> ความหนา 0.15 เมตร ความยาว 227 เมตร ขนาดผิวจราจรกว้าง 4.00 เมตร หรือมีพื้นที่เทคอนกรีตไม่น้อยกว่า 908 ตารางเมตร พร้อมป้ายโครงการ  1 ป้าย</t>
  </si>
  <si>
    <t xml:space="preserve">ขนาดผิวจราจรกว้าง 6.00 เมตร ไหล่ทางลูกรังกว้าง ข้างละ 0.30 เมตร หนา 0.15 เมตร ระยะทาง 153 เมตร หรือมีพื้นที่เทคอนกรีตไม่น้อยกว่า 918 ตารางเมตร  </t>
  </si>
  <si>
    <t>ปรับปรุงถนนลูกรัง สายวัดถ้ำไม้รังบ้านสร้างแก้ว หมู่ 2 ตำบลกุงเก่า - วัดถ้ำหม้อสันติธรรม บ้านภูเจริญ หมู่ 11 ตำบลกุดจิก 
อำเภอท่าคันโท   จังหวัดกาฬสินธุ์</t>
  </si>
  <si>
    <t>ซ่อมสร้างถนนลาดยางผิวจราจรแบบ 
พาราแอสฟัลติกคอนกรีต สาย กส.2023 บ้านหนองแวง -บ้านคำกุง อำเภอสมเด็จ จังหวัดกาฬสินธุ์</t>
  </si>
  <si>
    <t>ความหนา 0.15 เมตร ช่วง กม. 2+846-3+000ความยาว 154 เมตร ขนาดผิวจราจรกว้าง 6.00 เมตร หรือมีพื้นที่เทคอนกรีตไม่น้อยกว่า 924 ตารางเมตร</t>
  </si>
  <si>
    <t xml:space="preserve">ค่าก่อสร้างถนนลูกรังบดอัดแน่น 
สายบ้านโพธิ์ชัย หมู่ 23 ตำบลบัวบาน - 
บ้านนาเชือกใต้ หมู่ 1 ตำบลนาเชือก
 อำเภอยางตลาด จังหวัดกาฬสินธุ์ </t>
  </si>
  <si>
    <t>ค่าก่อสร้างถนนคอนกรีตเสริมเหล็ก
สายหนองเลิงเปือย ตำบลสามัคคี 
อำเภอร่องคำ  (สถานีสูบน้ำนาเรียง 1) ไปเขตบ้านโพนงาม ตำบลโพนงาม
 อำเภอกมลาไสย  จังหวัดกาฬสินธุ์</t>
  </si>
  <si>
    <t xml:space="preserve">ค่าก่อสร้างขยายไหล่ถนนผิวจราจรคอนกรีตเสริมเหล็กสายบ้านทุ่งสว่าง หมู่ 16 
ตำบลลำพาน - ดอนฝ้าย อำเภอเมือง เชื่อมต่อถนนสาย กส.1010 บ้านดอนยานาง หมู่ 1 ตำบลดอนสมบูรณ์ อำเภอยางตลาด จังหวัดกาฬสินธุ์ </t>
  </si>
  <si>
    <t xml:space="preserve">ค่าก่อสร้างถนนคอนกรีตเสริมเหล็กสาย
บ้านเตาไห หมู่ 4 ตำบลหลุบ - เขตเทศบาลเมือง อำเภอเมือง จังหวัดกาฬสินธุ์ </t>
  </si>
  <si>
    <t xml:space="preserve">ค่าก่อสร้างถนนลูกรังสายบ้านหนองม่วง
 หมู่ 9 ตำบลเนินยาง - บ้านทุ่งมน 
หมู่ 8 ตำบลนาบอน อำเภอคำม่วง
 จังหวัดกาฬสินธุ์ </t>
  </si>
  <si>
    <t>ค่าก่อสร้างถนนลูกรังสายบ้านโนนศรีสวัสดิ์ 
หมู่ 7 ตำบลนาบอน อำเภอคำม่วง - 
บ้านบัวสามัคคี หมู่ 12 ตำบลแซงบาดาล
 อำเภอสมเด็จ จังหวัดกาฬสินธุ์</t>
  </si>
  <si>
    <t xml:space="preserve">ค่าก่อสร้างถนนคอนกรีตเสริมเหล็ก และงานดาดคอนกรีตป้องกันการกัดเซาะบริเวณคอสะพาน สาย กส.1009 บ้านหนองอีบุตร อำเภอห้วยผึ้ง - บ้านสงเปลือย อำเภอนามน 
จังหวัดกาฬสินธุ์ </t>
  </si>
  <si>
    <t xml:space="preserve">ค่าก่อสร้างถนนคอนกรีตเสริมเหล็ก
สายบ้านสูงเนิน หมู่ 10 ตำบลเนินยาง 
อำเภอคำม่วง เชื่อมกับ บ้านม่วงเหนือ 
หมู่ 9 ตำบลโนนศิลา อำเภอสหัสขันธ์ 
จังหวัดกาฬสินธุ์ </t>
  </si>
  <si>
    <t xml:space="preserve">ค่าก่อสร้างถนนคอนกรีตเสริมเหล็ก
สายบ้านโคกสาย หมู่ 6 ตำบลหนองตอกแป้น - บ้านดงน้อย หมู่5  ตำบลหนองอิเฒ่า 
อำเภอยางตลาด จังหวัดกาฬสินธุ์  </t>
  </si>
  <si>
    <t xml:space="preserve">ค่าก่อสร้างถนนคอนกรีตเสริมเหล็ก
สายบ้านหนองโจด หมู่ 7 ตำบลหัวงัว - 
ตำบลหนองตอกแป้น อำเภอยางตลาด จังหวัดกาฬสินธุ์  </t>
  </si>
  <si>
    <t>ค่าก่อสร้างถนนคอนกรีตเสริมเหล็ก
สายโนนป่ากล้วย บ้านโพนวิมาน หมู่ 7 
ตำบลกุดสิมคุ้มใหม่ อำเภอเขาวง -
ตำบลโนนนาจาน อำเภอนาคู 
จังหวัดกาฬสินธุ์</t>
  </si>
  <si>
    <t xml:space="preserve">ค่าก่อสร้างถนนคอนกรีตเสริมเหล็ก
สายบ้านนากระเดา หมู่ 5 ตำบลสายนาวัง - เทศบาลตำบลนาคู อำเภอนาคู 
จังหวัดกาฬสินธุ์ </t>
  </si>
  <si>
    <t>ค่าก่อสร้างถนนคอนกรีตเสริมเหล็ก
สายหนองทุ่งหลวงบ้านโนนศิวิไล หมู่ 11 ตำบลกุดสิมคุ้มใหม่ - เทศบาลตำบลกุดสิม (ตำบลกุดสิมคุ้มเก่า) อำเภอเขาวง 
จังหวัดกาฬสินธุ์</t>
  </si>
  <si>
    <t>ค่าก่อสร้างถนนลูกรังสายเขื่อนลำปาว 
บ้านคำคา หมู่ 3 ตำบลโนนศิลา เชื่อมถนนลาดยาง บ้านนาสีนวล - บ้านสิงห์สะอาด ตำบลสหัสขันธ์ อำเภอสหัสขันธ์ 
จังหวัดกาฬสินธุ์</t>
  </si>
  <si>
    <t>ค่าก่อสร้างถนนลูกรังสายบ้านนามะเขือ 
หมู่ 12 ตำบลนามะเขือ - บ้านถ้ำปลา 
หมู่ 3 ตำบลสหัสขันธ์ อำเภอสหัสขันธ์ จังหวัดกาฬสินธุ์</t>
  </si>
  <si>
    <t>ค่าก่อสร้างถนนคอนกรีตเสริมเหล็ก
สายบ้านม่วงเหนือ ตำบลโนนศิลา 
อำเภอสหัสขันธ์ - ถนนหมายเลข 227 
ตำบลเนินยาง อำเภอคำม่วง จังหวัดกาฬสินธุ์</t>
  </si>
  <si>
    <t>ค่าก่อสร้างถนนคอนกรีตเสริมเหล็ก
สายบ้านนามะเขือ หมู่ 12 ตำบลนามะเขือ - 
บ้านคำเชียงวัน ตำบลโนนแหลมทอง อำเภอสหัสขันธ์ จังหวัดกาฬสินธุ์</t>
  </si>
  <si>
    <t xml:space="preserve">ค่าก่อสร้างถนนลูกรังสายบ้านโพนสว่าง
 หมู่ 4 (รอยมนุษย์โบราณ) ตำบลนามะเขือ อำเภอสหัสขันธ์ - บ้านดงคำพัฒนาหมู่ 11 ตำบลหนองแวง อำเภอสมเด็จ 
จังหวัดกาฬสินธุ์ </t>
  </si>
  <si>
    <t xml:space="preserve">ค่าก่อสร้างถนนคอนกรีตเสริมเหล็ก
สายบ้านศรีสมบูรณ์ หมู่ 4 - บ้านคำแคน 
หมู่ 5 ตำบลนิคม - บ้านวังมะพลับ 
หมู่ 7 ตำบลโนนบุรี อำเภอสหัสขันธ์ 
จังหวัดกาฬสินธุ์ </t>
  </si>
  <si>
    <t xml:space="preserve">ค่าก่อสร้างถนนคอนกรีตเสริมเหล็ก
บ้านโนนสามัคคี หมู่4  ตำบลโนนบุรี - 
บ้านคำเชียงยืน หมู่ 3 ตำบลนิคม 
อำเภอสหัสขันธ์ จังหวัดกาฬสินธุ์ </t>
  </si>
  <si>
    <t xml:space="preserve">ค่าก่อสร้างถนนคอนกรีตเสริมเหล็ก
บ้านโคกไม้งาม หมู่3 ตำบลโนนน้ำเกลี้ยง - 
มอกระแต ถนน227 ตำบลสหัสขันธ์ อำเภอสหัสขันธ์ จังหวัดกาฬสินธุ์ </t>
  </si>
  <si>
    <t xml:space="preserve">ค่าก่อสร้างถนนคอนกรีตเสริมเหล็ก
สายบ้านนากุดสิม - บ้านจอมศรี อำเภอนาคู จังหวัดกาฬสินธุ์ </t>
  </si>
  <si>
    <t>ค่าก่อสร้างถนนคอนกรีตเสริมเหล็ก
สายบ้านหนองโจด หมู่ 7 ตำบลหัวงัว ถึง
 บ้านหนองอิเฒ่า ตำบลหนองอิเฒ่า 
อำเภอยางตลาด จังหวัดกาฬสินธุ์</t>
  </si>
  <si>
    <t xml:space="preserve">ค่าก่อสร้างถนนคอนกรีตเสริมเหล็ก
สายบ้านหนองสระพัง หมู่ 2 ตำบลนาทัน 
อำเภอคำม่วง - บ้านห้วยยาง หมู่ 4
 ตำบลหนองช้าง อำเภอสามชัย
จังหวัดกาฬสินธุ์ </t>
  </si>
  <si>
    <t>ค่าก่อสร้างถนนคอนกรีตเสริมเหล็ก
สายบ้านใหม่คำ หมู่ 14 ตำบลห้วยโพธิ์
 อำเภอเมืองกาฬสินธุ์ - บ้านฟากปาว หมู่ 14 ตำบลกมลาไสย อำเภอกมลาไสย
 จังหวัดกาฬสินธุ์</t>
  </si>
  <si>
    <t>ค่าก่อสร้างถนนคอนกรีตเสริมเหล็ก 
บ้านบุ่งคล้า หมู่ 5 (องค์การบริหารส่วนตำบลบัวขาว) ไปเชื่อมหมู่ที่ 9 (นอกเขตเทศบาลบัวขาว) อำเภอกุฉินารายณ์
 จังหวัดกาฬสินธุ์</t>
  </si>
  <si>
    <t>ค่าก่อสร้างถนนคอนกรีตเสริมเหล็ก
สายบ้านเหล่าใหญ่ หมู่ 8  ตำบลเหล่าใหญ่ อำเภอกุฉินารายณ์ - บ้านโนนนาคำ 
หมู่ 5 ตำบลภูแล่นช้าง อำเภอนาคู 
จังหวัดกาฬสินธุ์</t>
  </si>
  <si>
    <t xml:space="preserve">ค่าก่อสร้างถนนคอนกรีตเสริมเหล็ก
สายบ้านเหล่าใหญ่ หมู่ 7 ตำบลเหล่าใหญ่ 
อำเภอกุฉินารายณ์ - บ้านโนนศาลา 
หมู่ 3 ตำบลภูแล่นช้าง อำเภอนาคู
 จังหวัดกาฬสินธุ์  </t>
  </si>
  <si>
    <t xml:space="preserve">ค่าก่อสร้างถนนคอนกรีตเสริมเหล็ก
สายบ้านหัวนาคำ หมู่ 11 ไปบ้านหนองหูลิง หมู่ 3 (องค์การบริหารส่วนตำบล บัวขาว) - 
บ้านหนองหูลิง หมู่ 3 (เทศบาลเมืองบัวขาว) อำเภอกุฉินารายณ์  จังหวัดกาฬสินธุ์  </t>
  </si>
  <si>
    <t xml:space="preserve">ค่าก่อสร้างถนนคอนกรีตเสริมเหล็ก
สายบ้านหนองหูลิง หมู่ 3 (องค์การบริหารส่วนตำบลบัวขาว) - บ้านหนองหูลิง หมู่ 3 (เทศบาลตำบลบัวขาว) อำเภอกุฉินารายณ์ จังหวัดกาฬสินธุ์ </t>
  </si>
  <si>
    <t xml:space="preserve">าค่าก่อสร้างถนนคอนกรีตเสริมเหล็ก
สายบ้านโคกค่าย หมู่ 3 ตำบลหัวนาคำ - 
บ้านสร้างมิ่ง หมู่ 2 ตำบลโนนสูง  
อำเภอยางตลาด  จังหวัดกาฬสินธุ์  </t>
  </si>
  <si>
    <t xml:space="preserve">ค่าก่อสร้างถนนคอนกรีตเสริมเหล็ก
สายข้างอนามัยบ้านดงบัง  หมู่ 12 
ตำบลหัวนาคำ - บ้านยางคำ หมู่ 7,12 ตำบลอิตื้อ อำเภอยางตลาด จังหวัดกาฬสินธุ์ </t>
  </si>
  <si>
    <t>ค่าก่อสร้างถนนคอนกรีตเสริมเหล็ก
สายบ้านโพนสิม หมู่ 14 ตำบลหัวนาคำ - 
บ้านแก หมู่ 3 ตำบลอิตื้อ อำเภอยางตลาด 
จังหวัดกาฬสินธุ์</t>
  </si>
  <si>
    <t xml:space="preserve">ค่าก่อสร้างถนนคอนกรีตเสริมเหล็ก
สายอุดมศิริ 4 บ้านบัวขาว หมู่ 12 ตำบลบัวขาว (เทศบาลเมืองบัวขาว) -  บ้านนาโก 
หมู่ที่ 4 (องค์การบริหารส่วนตำบลนาโก) 
ตำบลนาโก อำเภอกุฉินารายณ์ 
จังหวัดกาฬสินธุ์ </t>
  </si>
  <si>
    <t>ค่าก่อสร้างถนนคอนกรีตเสริมเหล็ก
สายพร้อมพันธ์ ซอย 3 บ้านบัวขาว หมู่ 13 ตำบลบัวขาว (เทศบาลเมืองบัวขาว) - 
บ้านบัวขาว หมู่ 15 (องค์การบริหารส่วนตำบลบัวขาว) อำเภอกุฉินารายณ์ 
จังหวัดกาฬสินธุ์</t>
  </si>
  <si>
    <t>ค่าก่อสร้างถนนคอนกรีตเสริมเหล็ก
สายศาลาแดง ซอย 3 บ้านบัวขาว หมู่ 15 ตำบลบัวขาว (เทศบาลเมืองบัวขาว) -
 บ้านแจนแลน หมู่ 8 ตำบลแจนแลน (องค์การบริหารส่วนตำบลแจนแลน) 
อำเภอกุฉินารายณ์ จังหวัดกาฬสินธุ์</t>
  </si>
  <si>
    <t>ค่าก่อสร้างถนนคอนกรีตเสริมเหล็ก
สายบัวขาว - เขาวง ซอย 26 หมู่ 12 (เทศบาลเมืองบัวขาว) - บ้านบัวขาว หมู่ 12 (องค์การบริหารส่วนตำบลบัวขาว) 
อำเภอกุฉินารายณ์ จังหวัดกาฬสินธุ์</t>
  </si>
  <si>
    <t>ค่าก่อสร้างถนนคอนกรีตเสริมเหล็ก
สายบ้านมอดินแดง หมู่ 8 ตำบลโพนทอง -
 บ้านหนองโพน ตำบลไผ่ อำเภอเมือง
 จังหวัดกาฬสินธุ์</t>
  </si>
  <si>
    <t xml:space="preserve">ค่าก่อสร้างถนนคอนกรีตเสริมเหล็ก
สายบ้านสะอาดสมศรี หมู่ 9 ตำบลเหนือ 
อำเภอเมือง - บ้านโหมน ตำบลห้วยโพธิ์ อำเภอเมือง จังหวัดกาฬสินธุ์  </t>
  </si>
  <si>
    <t>ค่าก่อสร้างถนนคอนกรีตเสริมเหล็ก
สายบ้านโนนสำราญ หมู่ 1 ตำบลเหนือ -
บ้านดงน้อย หมู่ 3 ตำบลห้วยโพธิ์
 อำเภอเมือง จังหวัดกาฬสินธุ์</t>
  </si>
  <si>
    <t>ค่าก่อสร้างถนนคอนกรีตเสริมเหล็ก
สายเรียบคลองชลประทานบ้านบ่อ หมู่ 13 
ตำบลธัญญา - บ้านดงลิง หมู่ 11 ตำบลเจ้าท่า อำเภอกมลาไสย จังหวัดกาฬสินธุ์</t>
  </si>
  <si>
    <t xml:space="preserve">ค่าก่อสร้างถนนคอนกรีตเสริมเหล็ก
สายบ้านภูเงิน หมู่ 8 ตำบลสะอาดไชยศรี 
อำเภอดอนจาน - ตำบลนาจำปา 
อำเภอดอนจาน จังหวัดกาฬสินธุ์  </t>
  </si>
  <si>
    <t>ค่าก่อสร้างถนนคอนกรีตเสริมเหล็ก
สายบ้านคำเม็ก หมู่ 7 ตำบลแซงบาดาล 
อำเภอสมเด็จ - บ้านโคก หมู่ 6 ตำบลเนินยาง อำเภอคำม่วง จังหวัดกาฬสินธุ์</t>
  </si>
  <si>
    <t xml:space="preserve">ค่าก่อสร้างถนนคอนกรีตเสริมเหล็ก
สายบ้านหนองบัว หมู่ 1 ตำบลผาเสวย - 
บ้านหลุบเปลือย หมู่ 1 ตำบลศรีสมเด็จ อำเภอสมเด็จ จังหวัดกาฬสินธุ์ </t>
  </si>
  <si>
    <t>ค่าก่อสร้างถนนคอนกรีตเสริมเหล็ก
สายบ้านห้วยเม็ก หมู่ 13 ตำบลห้วยเม็ก 
ผ่านบ่อขยะ - เขตเทศบาลตำบลท่าลาดดงยาง อำเภอห้วยเม็ก จังหวัดกาฬสินธุ์</t>
  </si>
  <si>
    <t xml:space="preserve">ค่าก่อสร้างถนนคอนกรีตเสริมเหล็ก
สายข้างโรงเรียนห้วยเม็กวิทยาคม 
ตำบลห้วยเม็ก - ถนนลาดยางไป
 บ้านกุดท่าลือ  เทศบาลตำบลท่าลาดดงยาง อำเภอห้วยเม็ก จังหวัดกาฬสินธุ์ </t>
  </si>
  <si>
    <t xml:space="preserve">ค่าก่อสร้างถนนคอนกรีตเสริมเหล็ก
สายบ้านป่ายาง หมู่ 5 เทศบาลท่าลาดดงยาง อำเภอห้วยเม็ก จังหวัดกาฬสินธุ์ - 
บ้านหนองหว้า ตำบลชื่นชม 
อำเภอชื่นชม จังหวัดมหาสารคาม </t>
  </si>
  <si>
    <t>ค่าก่อสร้างถนนคอนกรีตเสริมเหล็ก
สายข้าง ธกส. ตำบลห้วยเม็ก - ถนนลาดยางไปบ้านเนินลาด (เทศบาลตำบล ท่าลาดดงยาง) อำเภอห้วยเม็ก จังหวัดกาฬสินธุ์</t>
  </si>
  <si>
    <t>ค่าก่อสร้างถนนคอนกรีตเสริมเหล็ก
สายบ้านกุดท่าลือ หมู่ 6 เทศบาลตำบลท่าลาด
ดงยาง - บ้านกุดโดน หมู่ 1 ตำบลกุดโดน อำเภอห้วยเม็ก จังหวัดกาฬสินธุ์</t>
  </si>
  <si>
    <t>าค่าก่อสร้างถนนลูกรังสายบ้านนาอุดม
 หมู่ 10 ตำบลนาบอน - บ้านแก้งใหญ่
 หมู่ 6 ตำบลดินจี่ อำเภอคำม่วง
 จังหวัดกาฬสินธุ์</t>
  </si>
  <si>
    <t>ค่าก่อสร้างถนนลูกรังสายบ้านหนองยางคำ หมู่ 7 ตำบลเนินยาง อำเภอคำม่วง - 
บ้านม่วงกุญชร หมู่ 6 ตำบลโนนศิลา 
อำเภอสหัสขันธ์ จังหวัดกาฬสินธุ์</t>
  </si>
  <si>
    <t>ค่าก่อสร้างถนนคอนกรีตเสริมเหล็ก 
สาย กส.2033 บ้านกุดหว้า - บ้านจุมจัง 
อำเภอกุฉินารายณ์ จังหวัดกาฬสินธุ์</t>
  </si>
  <si>
    <t xml:space="preserve">ค่าก่อสร้างถนนคอนกรีตเสริมเหล็ก  
สาย กส.3009 บ้านบุ่งคล้า - บ้านหนองเม็ก อำเภอกุฉินารายณ์ จังหวัดกาฬสินธุ์ </t>
  </si>
  <si>
    <t>ค่าก่อสร้างถนนคอนกรีตเสริมเหล็ก  
สาย กส.3046 บ้านคำอีหงษ์ - 
บ้านคำโพนทอง อำเภอกุฉินารายณ์
 จังหวัดกาฬสินธุ์</t>
  </si>
  <si>
    <t xml:space="preserve">ค่าก่อสร้างถนนคอนกรีตเสริมเหล็ก  
สาย กส.3047 บ้านสมสะอาด -
 บ้านจุมจัง อำเภอกุฉินารายณ์ 
 จังหวัดกาฬสินธุ์ </t>
  </si>
  <si>
    <t xml:space="preserve">ค่าก่อสร้างถนนคอนกรีตเสริมเหล็ก
 สาย กส.3062 บ้านแจนแลน - บ้านคำอีหงษ์ อำเภอกุฉินารายณ์ จังหวัดกาฬสินธุ์ </t>
  </si>
  <si>
    <t>ค่าก่อสร้างถนนคอนกรีตเสริมเหล็ก
 สายบัวขาว-สมเด็จ ซอย 8 หมู่ 15 (ทม.บัวขาว) - บ้านบัวขาว หมู่ 15 (อบต.บัวขาว) 
อำเภอกุฉินารายณ์ จังหวัดกาฬสินธุ์</t>
  </si>
  <si>
    <t xml:space="preserve">ค่าก่อสร้างถนนคอนกรีตเสริมเหล็ก
 สายบ้านสา หมู่ 14,7 ตำบลคลองขาม -
บ้านแก ตำบลอิตื้อ  อำเภอยางตลาด 
จังหวัดกาฬสินธุ์ </t>
  </si>
  <si>
    <t xml:space="preserve">ค่าก่อสร้างถนนคอนกรีตเสริมเหล็ก
 สายบ้านขาม หมู่ 3,1,15 ตำบลคลองขาม - 
ถนนสายหลัก ตำบลเขาพระนอน 
อำเภอยางตลาด จังหวัดกาฬสินธุ์ </t>
  </si>
  <si>
    <t xml:space="preserve">ค่าก่อสร้างถนนคอนกรีตเสริมเหล็ก 
สายบ้านนางาม หมู่ 6 ตำบลโนนสูง 
อำเภอยางตลาด - เส้นทางไปวัดวังโพธิ์ 
บ้านคำปะโอ ตำบลกุดโดน  อำเภอห้วยเม็ก จังหวัดกาฬสินธุ์ </t>
  </si>
  <si>
    <t xml:space="preserve">ค่าก่อสร้างถนนคอนกรีตเสริมเหล็ก 
สายบ้านโพนสวาง หมู่ 11 ตำบลโนนสูง - บ้านดอนขี หมู่ที่ 5 ตำบลอิตื้อ 
อำเภอยางตลาด จังหวัดกาฬสินธุ์ </t>
  </si>
  <si>
    <t xml:space="preserve">ค่าก่อสร้างถนนคอนกรีตเสริมเหล็ก 
สายบ้านหนองจาน หมู่ 1 ตำบลโนนสูง อำเภอยางตลาด - บ้านคำมันปลา 
ตำบลคำเหมือดแก้ว อำเภอห้วยเม็ก
 จังหวัดกาฬสินธุ์ </t>
  </si>
  <si>
    <t xml:space="preserve">ค่าก่อสร้างถนนคอนกรีตเสริมเหล็ก
 สายบ้านดอนเงิน หมู่ 4 ตำบลโนนสูง 
อำเภอยางตลาด - บ้านคำมะโฮ หมู่ 7
 ตำบลคำเหมือดคำแก้ว อำเภอห้วยเม็ก 
จังหวัดกาฬสินธุ์ </t>
  </si>
  <si>
    <t>ค่าก่อสร้างถนนคอนกรีตเสริมเหล็ก  
สายจากทางหลวงแผ่นดินหมายเลข 201 บ้านหัวนาคำหมู่ 2 ตำบลหัวนาคำ 
อำเภอยางตลาด  จังหวัดกาฬสินธุ์ - 
บ้านดอนขี หมู่ 5 ตำบลอิตื้อ  
อำเภอยางตลาด จังหวัดกาฬสินธุ์</t>
  </si>
  <si>
    <t xml:space="preserve">ค่าก่อสร้างถนนลูกรัง สายบ้านหนองกุงเหนือ
 หมู่ 2 ตำบลเขาพระนอน - บ้านหนองกาว
 ตำบลนาเชือก  อำเภอยางตลาด  
จังหวัดกาฬสินธุ์ </t>
  </si>
  <si>
    <t xml:space="preserve">ค่าก่อสร้างถนนคอนกรีตเสริมเหล็ก 
สายบ้านร่มเย็น หมู่ 15 ตำบลบัวบาน 
อำเภอยางตลาด - บ้านดงเมือง ตำบลลำพาน อำเภอเมือง  จังหวัดกาฬสินธุ์ </t>
  </si>
  <si>
    <t>ค่าก่อสร้างถนนคอนกรีตเสริมเหล็ก 
 สาย 5 ธันวามหาราช บ้านหัวสนาม 
หมู่ 1 ตำบลคำใหญ่ อำเภอห้วยเม็ก - 
บ้านคำไฮ หมู่ 11 เทศบาลตำบลคำก้าว อำเภอหนองกุงศรี จังหวัดกาฬสินธุ์</t>
  </si>
  <si>
    <t xml:space="preserve">ค่าก่อสร้างถนนลูกรัง สายด่านขี้หมา 
บ้านสายป่าแดง หมู่ 4 ตำบลสะอาดไชยศรี อำเภอดอนจาน จังหวัดกาฬสินธุ์ - 
เขตเทศบาลตำบลอัคคะคำ 
อำเภอโพธิ์ชัย จังหวัดร้อยเอ็ด </t>
  </si>
  <si>
    <t xml:space="preserve">ค่าก่อสร้างถนนคอนกรีตเสริมเหล็ก  
สายบ้านดงบังเก่า หมู่ 11 ตำบลห้วยโพธิ์ อำเภอเมือง - บ้านหัวขวา หมู่ 12 ตำบลหลักเมือง อำเภอกมลาไสย จังหวัดกาฬสินธุ์ </t>
  </si>
  <si>
    <t xml:space="preserve">ค่าก่อสร้างถนนคอนกรีตเสริมเหล็ก  
สายบ้านหนองไผ่ หมู่ 6 ตำบลโคกสมบูรณ์ - บ้านธนบุรี ตำบลโพนงาม อำเภอกมลาไสย จังหวัดกาฬสินธุ์ </t>
  </si>
  <si>
    <t xml:space="preserve">ค่าก่อสร้างถนนคอนกรีตเสริมเหล็ก  
สายบ้านบ่อ หมู่ 13 ตำบลธัญญา 
(เขตเทศบาล) - บ้านโปโลหมู่ 10,13
 ตำบลกมลาไสย (เขต อบต.) 
อำเภอกมลาไสย จังหวัดกาฬสินธุ์ </t>
  </si>
  <si>
    <t xml:space="preserve">ค่าก่อสร้างถนนคอนกรีตเสริมเหล็ก  
สายบ้านหนองพอก หมู่ 1 ตำบลสะอาดไชยศรี - เขตเทศบาลตำบลดอนจาน 
อำเภอดอนจาน จังหวัดกาฬสินธุ์ </t>
  </si>
  <si>
    <t>ค่าก่อสร้างถนนคอนกรีตเสริมเหล็ก  
สาย กส.3145 บ้านหนองกุงศรี - 
บ้านโคกเจริญ อำเภอหนองกุงศรี 
จังหวัดกาฬสินธุ์</t>
  </si>
  <si>
    <t xml:space="preserve">ค่าก่อสร้างถนนคอนกรีตเสริมเหล็ก  
สายบ้านหัวแฮด หมู่ 10 ตำบลธัญญา - 
บ้านหนองบัว หมู่ 9ตำบลเจ้าท่า 
อำเภอกมลาไสย จังหวัดกาฬสินธุ์ </t>
  </si>
  <si>
    <t>ค่าก่อสร้างถนนคอนกรีตเสริมเหล็ก  
สายบ้านท่าสามัคคี หมู่ 13 ตำบลเจ้าท่า - ทางหลวงแผ่นดิน 214 (ร้อยเอ็ด-กาฬสินธุ์) บ้านบ่อ หมู่ 2,9 ตำบลธัญญา อำเภอกมลาไสย จังหวัดกาฬสินธุ์</t>
  </si>
  <si>
    <t>ค่าก่อสร้างถนนคอนกรีตเสริมเหล็ก  
สายบ้านร่องคำ หมู่ 3 ตำบลร่องคำ
อำเภอร่องคำ - บ้านฟากปาว
 ตำบลกมลาไสย อำเภอกมลาไสย
 จังหวัดกาฬสินธุ์</t>
  </si>
  <si>
    <t xml:space="preserve">ค่าก่อสร้างถนนคอนกรีตเสริมเหล็ก  
สายบ้านเชียงเครือ หมู่ 3 ตำบลเชียงเครือ อำเภอเมืองกาฬสินธุ์ - บ้านนาน้อย
 หมู่ 5 ตำบลม่วงนา อำเภอดอนจาน 
จังหวัดกาฬสินธุ์ </t>
  </si>
  <si>
    <t>ค่าก่อสร้างถนนลูกรัง สายบ้านคำน้ำแซบ 
หมู่ 6 ตำบลนามะเขือ อำเภอสหัสขันธ์ - บ้านห้วยแสง หมู่ 1 ตำบลภูปอ 
อำเภอเมือง จังหวัดกาฬสินธุ์</t>
  </si>
  <si>
    <t>ค่าก่อสร้างถนนคอนกรีตเสริมเหล็ก 
 สาย กส.5132 บ้านนาคำน้อย - รอบพื้นที่ทำกิน อำเภอหนองกุงศรี จังหวัดกาฬสินธุ์</t>
  </si>
  <si>
    <t xml:space="preserve">ค่าก่อสร้างถนนลูกรัง สายบ้านคำสร้างเที่ยง 
หมู่ 1 ตำบลคำสร้างเที่ยง -บ้านหนองกุงน้อย หมู่ 9 ตำบลสำราญใต้ อำเภอสามชัย จังหวัดกาฬสินธุ์ </t>
  </si>
  <si>
    <t>ค่าก่อสร้างถนนลูกรัง สายบ้านโคกกลาง
 หมู่ 4 ตำบลหนองแวง อำเภอสมเด็จ -
 บ้านโพนสว่าง ม.4ตำบลนามะเขือ 
อำเภอสหัสขันธ์ จังหวัดกาฬสินธุ์</t>
  </si>
  <si>
    <t xml:space="preserve">ค่าก่อสร้างถนนคอนกรีตเสริมเหล็ก  
สายบ้านโนนตูม หมู่ 4 ตำบลหนองตอกแป้น อำเภอยางตลาด - บ้านหนองบัว หมู่ 3 
ตำบลโคกสะอาด อำเภอฆ้องชัย  
จังหวัดกาฬสินธุ์ </t>
  </si>
  <si>
    <t xml:space="preserve">ค่าก่อสร้างถนนคอนกรีตเสริมเหล็ก  
สาย กส.2004 แยกสามชัย - บ้านหนองแสง อำเภอสามชัย จังหวัดกาฬสินธุ์ </t>
  </si>
  <si>
    <t>ค่าก่อสร้างถนนคอนกรีตเสริมเหล็กและงานป้องกันการกัดเซาะ  สายบ้านโนนหนองเบ็ญ  หมู่ 5 ตำบลหนองบัว อำเภอนามน - 
บ้านหนองขอนแก่น ตำบลหนองอีบุตร อำเภอห้วยผึ้ง จังหวัดกาฬสินธุ์</t>
  </si>
  <si>
    <t xml:space="preserve"> ความหนา 0.15 เมตร ช่วงที่ 1 กม. 0+000-0+142 ระยะทาง 142 เมตร ขนาดผิวจราจรกว้าง 5.00 เมตร ไม่มีไหล่ทาง, ช่วงที่ 2 กม. 0+197-0+297 ระยะทาง 100 เมตร ขนาดผิวจราจรกว้าง 6.00 เมตร ไหล่ทางลูกรังข้างละ 0.20 เมตร,ทางเชื่อม กม. 0+025-0+035 ผิวจราจรกว้าง 6.00 เมตร ระยะทาง  10 เมตร ไหล่ทางลูกรังกว้างข้างละ 0.20 เมตร  รวมระยะทางทั้งหมด 252 เมตร  หรือมีพื้นที่เทคอนกรีตไม่น้อยกว่า 1,370 ตารางเมตร และค่าก่อสร้างงานป้องกันการกัดเซาะถนน โดยมีพื้นที่เทคอนกรีตป้องกันการกัดเซาะถนนไม่น้อยกว่า 713 ตารางเมตร พร้อมป้ายโครงการ  1 ป้าย</t>
  </si>
  <si>
    <t>ค่าก่อสร้างถนนลูกรังและค่าก่อสร้างท่อเหลี่ยม คสล. สาย กส.5126 บ้านอู้ - บ้านบัวสามัคคี อำเภอสมเด็จ จังหวัดกาฬสินธุ์</t>
  </si>
  <si>
    <t xml:space="preserve"> โดยดำเนินการค่าก่อสร้างถนนลูกรัง กม.ที่ 8+700-9+000 ขนาดผิวจราจรกว้าง 8.00 เมตร ระยะทาง 295.80 เมตร (หักเว้นช่วงท่อเหลี่ยม คสล. 4.20 เมตร) และค่าก่อสร้างท่อเหลี่ยม คสล. ขนาด 1.20x1.20 เมตร จำนวน 3 ช่อง ยาว 10 เมตร กม.ที่ 8+800 จำนวน 1 แห่ง </t>
  </si>
  <si>
    <t xml:space="preserve">ค่าก่อสร้างท่อลอดเหลี่ยมคอนกรีตเสริมเหล็ก,งานถนนคอนกรีตเสริมเหล็ก และ งานคอนกรีตดาดป้องกันการกัดเซาะถนน 
สาย  กส.5119 บ้านหนองผือ อำเภอเขาวง ถึง บ้านจอมศรี  อำเภอนาคู จังหวัดกาฬสินธุ์ </t>
  </si>
  <si>
    <t>โดยดำเนินการค่าก่อสร้างท่อลอดเหลี่ยม ขนาด 1.50 x 1.50 เมตรจำนวน 2 ช่อง ยาว 8 เมตร ที่ กม. 5+010 ,งานค่าก่อสร้างถนนคอนกรีตเสริมเหล็ก ขนาดกว้าง 8.00 เมตร ยาว 6.00 เมตร หนา 0.15 เมตร และงานคอนกรีตดาดป้องกันการกัดเซาะถนน ยาว 20 เมตร รายละเอียดตามแบบและประมาณการกองช่าง</t>
  </si>
  <si>
    <t>ค่าก่อสร้างสะพานคอนกรีตเสริมเหล็ก
ข้ามลำห้วยทราย และถนนคอนกรีตเชื่อม
คอสะพาน สายบ้านโพนสวรรค์ หมู่ 1 
ตำบลนาจำปา เชื่อม บ้านโนนกกจิก 
หมู่ 6 ตำบลดงพยุง อำเภอดอนจาน
 จังหวัดกาฬสินธุ์</t>
  </si>
  <si>
    <t xml:space="preserve">โดยดำเนินการค่าก่อสร้างสะพานคสล. ผิวจราจรกว้าง 7.00 เมตร ยาว 30 เมตร และงานค่าก่อสร้างถนนคสล. เชื่อมคอสะพาน ผิวจราจรกว้าง 6.00 เมตร ยาว 100 เมตร พร้อมป้ายโครงการ 1 ป้าย </t>
  </si>
  <si>
    <t>ค่าก่อสร้างถนนลูกรัง สายบ้านคำเชียงวัน 
หมู่ 12 ตำบลโนนแหลมทอง - ป่าโคกกุง บ้านนามะเขือตำบลนามะเขือ 
อำเภอสหัสขันธ์ จังหวัดกาฬสินธุ์</t>
  </si>
  <si>
    <t xml:space="preserve">ค่าซ่อมแซมถนนลูกรังสาย บ้านท่าใหม่ 
หมู่ 6 ตำบลเจ้าท่า -บ้านสีถาน หมู่ 10
ตำบลดงลิง อำเภอกมลาไสย จังหวัดกาฬสินธุ์  </t>
  </si>
  <si>
    <t xml:space="preserve">ค่าซ่อมแซมถนนลูกรังสายเรียบคลองชลประทาน 7R-RMC บ้านข้าวหลาม 
หมู่ 16 ตำบลกมลาไสย - บ้านสงเปลือย 
หมู่ 7 ตำบลธัญญา อำเภอกมลาไสย 
จังหวัดกาฬสินธุ์  </t>
  </si>
  <si>
    <t xml:space="preserve">ค่าซ่อมแซมถนนลูกรังสายเรียบคลองชลประทาน RMC ฝั่งซ้าย บ้านบ่อ หมู่ 2 ตำบลธัญญา - บ้านโปโล หมู่ 10,13
 ตำบลกมลาไสย อำเภอกมลาไสย
 จังหวัดกาฬสินธุ์ </t>
  </si>
  <si>
    <t xml:space="preserve">ค่าซ่อมแซมถนนลูกรังสายบ้านบ่อ หมู่ 13 ตำบลธัญญา - บ้านดงลิง หมู่ 11 
ตำบลเจ้าท่า อำเภอกมลาไสย 
จังหวัดกาฬสินธุ์  </t>
  </si>
  <si>
    <t>ค่าซ่อมแซมถนนลูกรังสายเรียบคลองชลประทาน RMC บ้านข้าวหลาม 
หมู่ 16 ตำบลกมลาไสย อำเภอกมลาไสย  - บ้านนาสีนวล หมู่ 6 ตำบลโนนศิลาเลิง อำเภอฆ้องชัย จังหวัดกาฬสินธุ์</t>
  </si>
  <si>
    <t xml:space="preserve">ค่าซ่อมแซมถนนลูกรังสายเรียบคลองชลประทาน 8R-RMC บ้านสงเปลือย
 หมู่ 7 องค์การบริหารส่วนตำบลธัญญา - บ้านแก หมู่ 1 เทศบาลตำบลธัญญา 
อำเภอกมลาไสย จังหวัดกาฬสินธุ์  </t>
  </si>
  <si>
    <t xml:space="preserve">ค่าซ่อมแซมถนนลูกรังสายบ้านเหล่าใหญ่ 
หมู่ 1 ตำบลเหล่าใหญ่ - บ้านแจนแลน 
ตำบลแจนแลน อำเภอกุฉินารายณ์ 
จังหวัดกาฬสินธุ์  </t>
  </si>
  <si>
    <t xml:space="preserve">ค่าซ่อมแซมถนนลูกรังสายบ้านดงไร่ หมู่ 3 ตำบลโนนแหลมทอง - บ้านม่วงกุญชร 
หมู่ 6 ตำบลโนนศิลา อำเภอสหัสขันธ์ จังหวัดกาฬสินธุ์ </t>
  </si>
  <si>
    <t xml:space="preserve">ค่าซ่อมแซมถนนลูกรังบริเวณรอบเขาภูสิงห์ บ้านโนนบุรี หมู่ 2 ตำบลโนนบุรี - 
บ้านหนองฝาย หมู่ 5 ตำบลภูสิงห์ 
อำเภอสหัสขันธ์ จังหวัดกาฬสินธุ์  </t>
  </si>
  <si>
    <t>ค่าซ่อมแซมถนนลูกรังสายบ้านโคกสะอาด หมู่ 8  ตำบลโนนแหลมทอง - บ้านโป่งเชือก 
ตำบลนามะเขือ อำเภอสหัสขันธ์
 จังหวัดกาฬสินธุ์</t>
  </si>
  <si>
    <t xml:space="preserve">โดยดำเนินการค่าก่อสร้าง ถนนลูกรัง ช่วง กม. 0+300-0+700 ผิวจราจรกว้าง 6.00 เมตร ความยาว 400 เมตร และค่าซ่อมแซมถนนลูกรัง ช่วง กม. 0+000-0+300 ระยะทาง 300 เมตร ผิวจราจรกว้าง 5.00 เมตร และช่วง กม.0+700-1+100 ระยะทาง 400 เมตร ผิวจราจรกว้าง 6.00 เมตร พร้อมป้ายโครงการ 1 ป้าย </t>
  </si>
  <si>
    <t>ค่าซ่อมแซมถนนลูกรัง สายโนนป่ากอย 
บ้านโคกเจริญ หมู่ 2 ตำบลนามะเขือ
 อำเภอ สหัสขันธ์ - บ้านโนนชัย หมู่ 8 
ตำบลขมิ้น อำเภอเมือง จังหวัดกาฬสินธุ์</t>
  </si>
  <si>
    <t>ค่าซ่อมแซมถนนลูกรัง สายเรียบคลองชลประทานบ้านโจด หมู่ 10 ตำบลเจ้าท่า - บ้านเมย หมู่ 5 ตำบลดงลิง 
อำเภอกมลาไสย จังหวัดกาฬสินธุ์</t>
  </si>
  <si>
    <t>ค่าซ่อมแซมถนนลูกรัง สายบ้านคำดอกซ้อน 
หมู่ 7 ตำบลนามะเขือ อำเภอสหัสขันธ์ -
 บ้านดงคำพัฒนา หมู่ 11 ตำบลหนองแวง อำเภอสมเด็จ จังหวัดกาฬสินธุ์</t>
  </si>
  <si>
    <t>ค่าซ่อมแซมถนนลูกรังสายบ้านสุขสวัสดิ์ 
หมู่ 14 ตำบลหลุบ - ตำบลลำพาน 
อำเภอเมือง จังหวัดกาฬสินธุ์</t>
  </si>
  <si>
    <t>ค่าก่อสร้างถนนคอนกรีตเสริมเหล็ก
สายบ้านหนองแข้ ตำบลจุมจัง - บ้านกลาง
 - บ้านโนนยาง ตำบลเหล่าไฮงาม 
อำเภอกุฉินารายณ์ จังหวัดกาฬสินธุ์</t>
  </si>
  <si>
    <t xml:space="preserve">ค่าก่อสร้างถนนคอนกรีตเสริมเหล็ก
สายทางหลวง กส.3013บ้านเก่าน้อย หมู่ 3 
ตำบลเจ้าท่า - บ้านแวง หมู่ 6 ตำบลดงลิง อำเภอกมลาไสย จังหวัดกาฬสินธุ์    </t>
  </si>
  <si>
    <t xml:space="preserve">ค่าก่อสร้างถนนคอนกรีตเสริมเหล็ก
สายบ้านลาด หมู่ 7,13 ตำบลหลักเมือง - 
บ้านโนนมะค้ำ หมู่ 4 ตำบลธัญญา 
อำเภอกมลาไสย จังหวัดกาฬสินธุ์ </t>
  </si>
  <si>
    <t xml:space="preserve">ค่าก่อสร้างถนนคอนกรีตเสริมเหล็ก
สายเลียบคลองชลประทานบ้านโจด หมู่ 10 
ตำบลเจ้าท่า - บ้านหนองตุ หมู่ 3 
ตำบลธัญญา อำเภอกมลาไสย 
จังหวัดกาฬสินธุ์ </t>
  </si>
  <si>
    <t>ค่าก่อสร้างถนนคอนกรีตเสริมเหล็ก
สายบ้านดงอุดม หมู่ 12 (สายวัดป่าดงอุดมพัฒนาราม) ตำบลดงพยุง อำเภอดอนจาน ไป
บ้านกลางหมื่น ตำบลกลางหมื่น
 อำเภอเมือง  จังหวัดกาฬสินธุ์</t>
  </si>
  <si>
    <t xml:space="preserve">ค่าก่อสร้างถนนคอนกรีตเสริมเหล็ก
สายคุ้มคลองไผ่ - หมู่ 13 ตำบลกุดสิมคุ้มใหม่ อำเภอเขาวง - ตำบลภูแล่นช้าง 
อำเภอนาคู จังหวัดกาฬสินธุ์   </t>
  </si>
  <si>
    <t xml:space="preserve">ค่าก่อสร้างถนนคอนกรีตเสริมเหล็ก
สายบ้านโนนสามัคคี หมู่ 1 ตำบลสามัคคี
อำเภอร่องคำ เชื่อมต่อ บ้านดงเมือง  
ตำบลเหล่าอ้อย อำเภอร่องคำ 
จังหวัดกาฬสินธุ์ </t>
  </si>
  <si>
    <t>ค่าก่อสร้างถนนคอนกรีตเสริมเหล็ก
สาย กส.2079 บ้านสองห้อง ตำบลร่องคำ - 
บ้านด่านใต้ ตำบลเหล่าอ้อย อำเภอร่องคำ 
จังหวัดกาฬสินธุ์</t>
  </si>
  <si>
    <t xml:space="preserve">ค่าก่อสร้างถนนคอนกรีตเสริมเหล็ก
สายบ้านกกกอก หมู่ 11 ตำบลเหนือ - 
ถนนบายพาส (กาฬสินธุ์-สมเด็จ) 
ตำบลกาฬสินธุ์ อำเภอเมือง จังหวัดกาฬสินธุ์ </t>
  </si>
  <si>
    <t>ค่าก่อสร้างถนนคอนกรีตเสริมเหล็ก
สายบ้านดอนสนวน หมู่ 9 ตำบลหลุบ 
อำเภอเมือง - บ้านโนนศิลา หมู่ 1 
ตำบลโนนศิลาเลิง อำเภอฆ้องชัย  
จังหวัดกาฬสินธุ์</t>
  </si>
  <si>
    <t xml:space="preserve">ค่าก่อสร้างถนนลูกรัง สายบ้านโคกเจริญ 
หมู่ 2  ตำบลนามะเขือ - ถนนลาดยาง
 บ้านนามะเขือ -ตำบลสหัสขันธ์ 
อำเภอสหัสขันธ์ จังหวัดกาฬสินธุ์ </t>
  </si>
  <si>
    <t xml:space="preserve">ค่างานเสริมผิวถนนลูกรัง แบบผิวจราจรดินซีเมนต์ปรับปรุงคุณภาพด้วยยางธรรมชาติ (PARA SOILCEMENT)  สาย กส.1010 
บ้านดอนยานาง อำเภอยางตลาด - 
บ้านดงเมือง อำเภอเมือง จังหวัดกาฬสินธุ์ </t>
  </si>
  <si>
    <t xml:space="preserve">ค่าก่อสร้างถนนลูกรัง สายบ้านโนนศรทอง 
หมู่ 8 ตำบลนามะเขือ อำเภอสหัสขันธ์ - 
บ้านหนองแวงหมู่ 16 ตำบลหนองแวง อำเภอสมเด็จ จังหวัดกาฬสินธุ์ </t>
  </si>
  <si>
    <t>ค่าก่อสร้างถนนคอนกรีตเสริมเหล็ก 
 สายบ้านกุดครอง หมู่ 7 ตำบลดอนจาน อำเภอดอนจาน - บ้านเชียงเครือ หมู่ 3 
ตำบลเชียงเครือ อำเภอเมือง จังหวัดกาฬสินธุ์</t>
  </si>
  <si>
    <t xml:space="preserve">ค่าก่อสร้างถนนคอนกรีตเสริมเหล็ก 
 สายบ้านเมย หมู่ 5 ตำบลดงลิง - 
บ้านท่าเพลิง  หมู่ 1 ตำบลเจ้าท่า 
อำเภอกมลาไสย จังหวัดกาฬสินธุ์ </t>
  </si>
  <si>
    <t>ค่าซ่อมแซมถนนลูกรัง สายบ้านหนองหิน 
หมู่ 6 ตำบลหนองหิน อำเภอหนองกุงศรี - 
บ้านดงจันทร์ หมู่ 7 ตำบลดงสมบูรณ์
 อำเภอท่าคันโท จังหวัดกาฬสินธุ์</t>
  </si>
  <si>
    <t xml:space="preserve">ค่าก่อสร้างถนนคอนกรีตเสริมเหล็ก
สายบ้านบึงวิชัย หมู่ 4 ตำบลบึงวิชัย - 
ตำบลลำคลอง อำเภอเมือง จังหวัดกาฬสินธุ์  </t>
  </si>
  <si>
    <t xml:space="preserve">ค่าก่อสร้างถนนคอนกรีตเสริมเหล็ก
สายบ้านด่านใต้ หมู่ 4 ตำบลเหล่าอ้อย 
อำเภอร่องคำ - บ้านโนนเมือง หมู่ 8 
ตำบลดงลิง อำเภอกมลาไสย จังหวัดกาฬสินธุ์ </t>
  </si>
  <si>
    <t xml:space="preserve">ค่าก่อสร้างถนนคอนกรีตเสริมเหล็ก
สายบ้านกุดฆ้องชัย ตำบลฆ้องชัยพัฒนา -
 บ้านโนนแดง หมู่ 1 ตำบลลำชี 
อำเภอฆ้องชัย จังหวัดกาฬสินธุ์ </t>
  </si>
  <si>
    <t>ค่าก่อสร้างถนนคอนกรีตเสริมเหล็ก
สายบ้านคำไผ่ หมู่ 14 ตำบลสามัคคี
 อำเภอร่องคำ จังหวัดกาฬสินธุ์ -
 ตำบลขามเปี้ย  อำเภอโพธิ์ชัย 
จังหวัดร้อยเอ็ด</t>
  </si>
  <si>
    <t xml:space="preserve">ค่าก่อสร้างถนนคอนกรีตเสริมเหล็ก
สายบ้านขมิ้น หมู่ 7 ตำบลผาเสวย 
อำเภอสมเด็จ - บ้านคำม่วง ตำบลคำบง อำเภอห้วยผึ้ง จังหวัดกาฬสินธุ์ </t>
  </si>
  <si>
    <t xml:space="preserve">ค่าก่อสร้างถนนคอนกรีตเสริมเหล็ก
สายบ้านห้วยสีทน หมู่ 6 ตำบลโพนทอง -
 บ้านหนองโพน หมู่ 1 ตำบลไผ่  อำเภอเมือง
จังหวัดกาฬสินธุ์ </t>
  </si>
  <si>
    <t>ค่าก่อสร้างถนนคอนกรีตเสริมเหล็ก
สายบ้านทุ่งสว่าง หมู่ 16 ตำบลลำพาน 
อำเภอเมือง (ทางเข้าหมู่บ้านนานาชาติ) -ตำบลดอนสมบูรณ์ อำเภอยางตลาด 
จังหวัดกาฬสินธุ์</t>
  </si>
  <si>
    <t xml:space="preserve">ค่าก่อสร้างถนนคอนกรีตเสริมเหล็ก
สายเรียบคลองชลประทาน หมู่ 4 ตำบลอิตื้อ - บ้านโนนสูงเหนือ  หมู่ 7 ตำบลโนนสูง 
อำเภอยางตลาด จังหวัดกาฬสินธุ์ </t>
  </si>
  <si>
    <t xml:space="preserve">ค่าก่อสร้างถนนลูกรังสายบ้านคำพิมูล 
หมู่ 11 ตำบลทุ่งคลอง อำเภอคำม่วง - 
บ้านห้วยยาง หมู่ 4 ตำบลหนองช้าง 
อำเภอสามชัย จังหวัดกาฬสินธุ์ </t>
  </si>
  <si>
    <t>ค่าก่อสร้างถนนลูกรังบดอัดแน่น 
สายบ้านสะพานหิน หมู่ 3 ตำบลนาบอน - 
บ้านใหม่ชัยมงคล หมู่ 8 ตำบลโพน 
อำเภอคำม่วง จังหวัดกาฬสินธุ์</t>
  </si>
  <si>
    <t>ค่าก่อสร้างถนนคอนกรีตเสริมเหล็ก
สายบ้านหนองแสงน้อย  หมู่ 4 ตำบลผาเสวย - บ้านหนองป่าอ้อย หมู่ 1 ตำบลลำห้วยหลัว อำเภอสมเด็จ จังหวัดกาฬสินธุ์</t>
  </si>
  <si>
    <t>ค่าก่อสร้างถนนคอนกรีตเสริมเหล็ก
สายบ้านหนองแวง หมู่ 16 ตำบลหนองแวง อำเภอสมเด็จ - บ้านโป่งเชือก หมู่ 3
 ตำบลนามะเขือ อำเภอสหัสขันธ์ 
จังหวัดกาฬสินธุ์</t>
  </si>
  <si>
    <t xml:space="preserve">ค่าก่อสร้างถนนคอนกรีตเสริมเหล็ก
สายบ้านนาบง  ตำบลหนองสรวง - 
บ้านหนองบัวชุม หมู่ 2 ตำบลหนองหินอำเภอหนองกุงศรี จังหวัดกาฬสินธุ์ </t>
  </si>
  <si>
    <t xml:space="preserve">ค่าก่อสร้างถนนคอนกรีตเสริมเหล็ก
สายบ้านหนองกุง หมู่ 4 ตำบลหนองกุง -
 บ้านโคกกว้าง หมู่ 7 ตำบลไผ่ 
อำเภอเมือง จังหวัดกาฬสินธุ์ </t>
  </si>
  <si>
    <t xml:space="preserve">ค่าก่อสร้างถนนคอนกรีตเสริมเหล็ก
สายบ้านโนนสง่า หมู่ 3 ตำบลหนองกุง - 
บ้านโคกกว้าง หมู่ 7 ตำบลไผ่ อำเภอเมือง 
จังหวัดกาฬสินธุ์ </t>
  </si>
  <si>
    <t xml:space="preserve">ค่าก่อสร้างถนนคอนกรีตเสริมเหล็ก
สายชาวไร่พัฒนา บ้านกุดหว้า หมู่ 13 
ตำบลกุดหว้า - ตำบลเหล่าไฮงาม 
อำเภอกุฉินารายณ์ จังหวัดกาฬสินธุ์ </t>
  </si>
  <si>
    <t xml:space="preserve">ค่าก่อสร้างถนนคอนกรีตเสริมเหล็ก
สายบ้านกุดฝั่งแดง หมู่ 6 ตำบลเหล่าใหญ่ - 
บ้านหนองฟ้าเลื่อน หมู่ 5  ตำบลแจนแลน อำเภอกุฉินารายณ์  จังหวัดกาฬสินธุ์ </t>
  </si>
  <si>
    <t xml:space="preserve">ค่าก่อสร้างถนนคอนกรีตเสริมเหล็ก
สายบ้านคำม่วง ตำบลทุ่งคลอง - 
บ้านโพนแพง ตำบลดินจี่ อำเภอคำม่วง จังหวัดกาฬสินธุ์ </t>
  </si>
  <si>
    <t xml:space="preserve">ค่าก่อสร้างถนนคอนกรีตเสริมเหล็ก
สายบ้านบึงไฮ หมู่ 4,14 ตำบลหลักเมือง -
 บ้านบ่อ หมู่ 2 ตำบลธัญญา 
อำเภอกมลาไสย จังหวัดกาฬสินธุ์ </t>
  </si>
  <si>
    <t>ค่าก่อสร้างถนนคอนกรีตเสริมเหล็ก
สายบ้านท่างาม หมู่ 6 ตำบลสำราญ 
อำเภอสามชัย จังหวัดกาฬสินธุ์ - 
อำเภอวังสามหมอ จังหวัดอุดรธานี</t>
  </si>
  <si>
    <t>ค่าก่อสร้างถนนคอนกรีตเสริมเหล็ก
สายบ้านห้วยแดง ตำบลกุดหว้า
 อำเภอกุฉินารายณ์ จังหวัดกาฬสินธุ์ - 
บ้านดากก่อ อำเภอดงหลวง จังหวัดมุกดาหาร</t>
  </si>
  <si>
    <t xml:space="preserve">ค่าก่อสร้างถนนคอนกรีตเสริมเหล็ก
สายบ้านมหาไชยคุ้มใหม่ หมู่ 9 ตำบล
มหาไชย - บ้านกอก หมู่ 11 ตำบลผาเสวย อำเภอสมเด็จ จังหวัดกาฬสินธุ์ </t>
  </si>
  <si>
    <t>ขุดลอกลำห้วยคลองน้ำป่าบ้านโปโล   ตำบลกมลาไสย - บ้านลาด 
องค์การบริหารส่วนตำบลหลักเมือง 
อำเภอกมลาไสย จังหวัดกาฬสินธุ์</t>
  </si>
  <si>
    <t xml:space="preserve">ขุดลอกลำห้วยคลองระบายน้ำ D24-RMC บ้านสะอาดสมศรี หมู่ 8 ตำบลกมลาไสย  - บ้านสงเปลือย
หมู่ 7 ตำบลธัญญา อำเภอกมลาไสย จังหวัดกาฬสินธุ์ </t>
  </si>
  <si>
    <t xml:space="preserve">ขุดลอกลำห้วยดอนพยุงบ้านโคกกลาง หมู่ 6 ตำบลกุดจิก - บ้านคำแคน 
หมู่ 7 ตำบลกุงเก่า อำเภอท่าคันโท จังหวัดกาฬสินธุ์ </t>
  </si>
  <si>
    <t xml:space="preserve">ขุดลอกลำห้วยหินเหล็กไฟสาย
บ้านโนนอำนวย หมู่ 8 ตำบลนาตาล อำเภอท่าคันโท - บ้านภูฮัง หมู่ 3 ตำบลดงมูล อำเภอหนองกุงศรี จังหวัดกาฬสินธุ์ </t>
  </si>
  <si>
    <t xml:space="preserve">ค่าซ่อมแซมถนนลูกรังาสายบ้านท่าใหม่ หมู่ 6 ตำบลเจ้าท่า - บ้านเลิงคา หมู่ 8 ตำบลดินดำ อำเภอจังหาร จังหวัดร้อยเอ็ด </t>
  </si>
  <si>
    <t xml:space="preserve">ระยะทาง 3.00 กิโลเมตร  ขนาดผิวจราจรกว้าง 6.00 เมตร โดยลงลูกรังหนา 0.10 เมตร  ปริมาณลูกรัง 1,800 ลูกบาศก์เมตร  พร้อมเกรด บดอัดแน่น  (95%MPD) </t>
  </si>
  <si>
    <t>ตำบลเจ้าท่า- ตำบลดินดำ อำเภอจังหาร จังหวัดร้อยเอ็ด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</si>
</sst>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(* #,##0_);_(* \(#,##0\);_(* &quot;-&quot;??_);_(@_)"/>
    <numFmt numFmtId="190" formatCode="_-* #,##0_-;\-* #,##0_-;_-* &quot;-&quot;?_-;_-@_-"/>
  </numFmts>
  <fonts count="22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b/>
      <sz val="16"/>
      <name val="TH SarabunPSK"/>
      <family val="2"/>
    </font>
    <font>
      <sz val="14"/>
      <name val="TH SarabunPSK"/>
      <family val="2"/>
    </font>
    <font>
      <sz val="16"/>
      <name val="TH SarabunPSK"/>
      <family val="2"/>
    </font>
    <font>
      <b/>
      <sz val="72"/>
      <name val="TH SarabunPSK"/>
      <family val="2"/>
    </font>
    <font>
      <sz val="11"/>
      <color indexed="8"/>
      <name val="Tahoma"/>
      <family val="2"/>
    </font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b/>
      <sz val="15"/>
      <color theme="1"/>
      <name val="TH SarabunPSK"/>
      <family val="2"/>
    </font>
    <font>
      <b/>
      <sz val="15"/>
      <color theme="1"/>
      <name val="Arial"/>
      <family val="2"/>
    </font>
    <font>
      <sz val="15"/>
      <color theme="1"/>
      <name val="TH SarabunPSK"/>
      <family val="2"/>
    </font>
    <font>
      <b/>
      <sz val="15"/>
      <name val="TH SarabunPSK"/>
      <family val="2"/>
    </font>
    <font>
      <b/>
      <sz val="15"/>
      <name val="Arial"/>
      <family val="2"/>
    </font>
    <font>
      <sz val="15"/>
      <name val="TH SarabunPSK"/>
      <family val="2"/>
    </font>
    <font>
      <sz val="15"/>
      <name val="Arial"/>
      <family val="2"/>
    </font>
    <font>
      <sz val="15"/>
      <color theme="1"/>
      <name val="Arial"/>
      <family val="2"/>
    </font>
    <font>
      <b/>
      <sz val="14"/>
      <name val="TH SarabunPSK"/>
      <family val="2"/>
    </font>
    <font>
      <sz val="15"/>
      <color rgb="FFFF0000"/>
      <name val="TH SarabunPSK"/>
      <family val="2"/>
    </font>
    <font>
      <sz val="15"/>
      <color rgb="FF00B0F0"/>
      <name val="TH SarabunPSK"/>
      <family val="2"/>
    </font>
    <font>
      <b/>
      <sz val="16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8" fillId="0" borderId="0"/>
    <xf numFmtId="0" fontId="1" fillId="0" borderId="0"/>
  </cellStyleXfs>
  <cellXfs count="310">
    <xf numFmtId="0" fontId="0" fillId="0" borderId="0" xfId="0"/>
    <xf numFmtId="187" fontId="4" fillId="0" borderId="0" xfId="1" applyNumberFormat="1" applyFont="1" applyFill="1" applyAlignment="1">
      <alignment vertical="top" wrapText="1"/>
    </xf>
    <xf numFmtId="0" fontId="4" fillId="0" borderId="3" xfId="0" applyNumberFormat="1" applyFont="1" applyFill="1" applyBorder="1" applyAlignment="1">
      <alignment vertical="top" wrapText="1"/>
    </xf>
    <xf numFmtId="187" fontId="3" fillId="0" borderId="0" xfId="1" applyNumberFormat="1" applyFont="1" applyFill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4" fillId="3" borderId="3" xfId="0" applyNumberFormat="1" applyFont="1" applyFill="1" applyBorder="1" applyAlignment="1">
      <alignment vertical="top" wrapText="1"/>
    </xf>
    <xf numFmtId="187" fontId="9" fillId="0" borderId="0" xfId="1" applyNumberFormat="1" applyFont="1" applyFill="1" applyBorder="1" applyAlignment="1">
      <alignment vertical="top" wrapText="1"/>
    </xf>
    <xf numFmtId="0" fontId="5" fillId="0" borderId="0" xfId="0" applyFont="1"/>
    <xf numFmtId="0" fontId="11" fillId="0" borderId="0" xfId="0" applyFont="1" applyBorder="1" applyAlignment="1">
      <alignment vertical="top" wrapText="1"/>
    </xf>
    <xf numFmtId="187" fontId="12" fillId="0" borderId="0" xfId="1" applyNumberFormat="1" applyFont="1" applyFill="1" applyBorder="1" applyAlignment="1">
      <alignment vertical="top" wrapText="1"/>
    </xf>
    <xf numFmtId="0" fontId="10" fillId="0" borderId="0" xfId="3" applyFont="1" applyFill="1" applyAlignment="1">
      <alignment horizontal="left"/>
    </xf>
    <xf numFmtId="0" fontId="10" fillId="0" borderId="0" xfId="3" applyFont="1" applyFill="1"/>
    <xf numFmtId="187" fontId="10" fillId="0" borderId="0" xfId="1" applyNumberFormat="1" applyFont="1" applyFill="1" applyAlignment="1">
      <alignment horizontal="left"/>
    </xf>
    <xf numFmtId="187" fontId="10" fillId="0" borderId="0" xfId="1" applyNumberFormat="1" applyFont="1" applyFill="1" applyAlignment="1">
      <alignment horizontal="center"/>
    </xf>
    <xf numFmtId="0" fontId="10" fillId="0" borderId="0" xfId="3" applyFont="1" applyFill="1" applyBorder="1" applyAlignment="1">
      <alignment horizontal="center"/>
    </xf>
    <xf numFmtId="0" fontId="10" fillId="0" borderId="0" xfId="3" applyFont="1" applyFill="1" applyBorder="1"/>
    <xf numFmtId="0" fontId="12" fillId="0" borderId="0" xfId="0" applyFont="1"/>
    <xf numFmtId="187" fontId="10" fillId="0" borderId="0" xfId="1" applyNumberFormat="1" applyFont="1" applyFill="1" applyBorder="1" applyAlignment="1">
      <alignment vertical="top" wrapText="1"/>
    </xf>
    <xf numFmtId="0" fontId="10" fillId="0" borderId="0" xfId="0" applyFont="1"/>
    <xf numFmtId="187" fontId="10" fillId="0" borderId="1" xfId="1" applyNumberFormat="1" applyFont="1" applyFill="1" applyBorder="1" applyAlignment="1">
      <alignment horizontal="center" vertical="center"/>
    </xf>
    <xf numFmtId="187" fontId="10" fillId="0" borderId="2" xfId="1" applyNumberFormat="1" applyFont="1" applyFill="1" applyBorder="1" applyAlignment="1">
      <alignment horizontal="center" vertical="center"/>
    </xf>
    <xf numFmtId="187" fontId="10" fillId="0" borderId="1" xfId="1" applyNumberFormat="1" applyFont="1" applyFill="1" applyBorder="1" applyAlignment="1">
      <alignment horizontal="center" vertical="center" textRotation="90" wrapText="1"/>
    </xf>
    <xf numFmtId="187" fontId="10" fillId="0" borderId="3" xfId="1" applyNumberFormat="1" applyFont="1" applyFill="1" applyBorder="1" applyAlignment="1">
      <alignment horizontal="center" vertical="center" textRotation="90" wrapText="1"/>
    </xf>
    <xf numFmtId="187" fontId="12" fillId="0" borderId="3" xfId="1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187" fontId="12" fillId="0" borderId="3" xfId="1" applyNumberFormat="1" applyFont="1" applyFill="1" applyBorder="1" applyAlignment="1">
      <alignment horizontal="left" vertical="top" wrapText="1"/>
    </xf>
    <xf numFmtId="187" fontId="12" fillId="0" borderId="3" xfId="1" applyNumberFormat="1" applyFont="1" applyBorder="1" applyAlignment="1">
      <alignment vertical="top"/>
    </xf>
    <xf numFmtId="0" fontId="12" fillId="0" borderId="3" xfId="0" applyFont="1" applyBorder="1"/>
    <xf numFmtId="187" fontId="12" fillId="0" borderId="3" xfId="1" applyNumberFormat="1" applyFont="1" applyBorder="1" applyAlignment="1">
      <alignment horizontal="left" vertical="top"/>
    </xf>
    <xf numFmtId="187" fontId="12" fillId="0" borderId="3" xfId="1" applyNumberFormat="1" applyFont="1" applyBorder="1" applyAlignment="1">
      <alignment horizontal="right" vertical="top"/>
    </xf>
    <xf numFmtId="187" fontId="12" fillId="0" borderId="3" xfId="1" applyNumberFormat="1" applyFont="1" applyBorder="1" applyAlignment="1">
      <alignment vertical="top" wrapText="1"/>
    </xf>
    <xf numFmtId="0" fontId="12" fillId="0" borderId="3" xfId="0" applyFont="1" applyBorder="1" applyAlignment="1">
      <alignment vertical="top"/>
    </xf>
    <xf numFmtId="0" fontId="12" fillId="0" borderId="0" xfId="0" applyFont="1" applyAlignment="1">
      <alignment vertical="top"/>
    </xf>
    <xf numFmtId="187" fontId="12" fillId="0" borderId="3" xfId="1" applyNumberFormat="1" applyFont="1" applyFill="1" applyBorder="1" applyAlignment="1">
      <alignment vertical="top"/>
    </xf>
    <xf numFmtId="0" fontId="10" fillId="0" borderId="3" xfId="0" applyFont="1" applyBorder="1" applyAlignment="1">
      <alignment vertical="top"/>
    </xf>
    <xf numFmtId="0" fontId="1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/>
    </xf>
    <xf numFmtId="0" fontId="12" fillId="0" borderId="0" xfId="0" applyFont="1" applyAlignment="1">
      <alignment horizontal="left"/>
    </xf>
    <xf numFmtId="187" fontId="10" fillId="0" borderId="0" xfId="1" applyNumberFormat="1" applyFont="1" applyFill="1" applyAlignment="1">
      <alignment vertical="top" wrapText="1"/>
    </xf>
    <xf numFmtId="0" fontId="13" fillId="0" borderId="0" xfId="3" applyFont="1" applyFill="1" applyAlignment="1">
      <alignment horizontal="left"/>
    </xf>
    <xf numFmtId="0" fontId="13" fillId="0" borderId="0" xfId="3" applyFont="1" applyFill="1"/>
    <xf numFmtId="187" fontId="13" fillId="0" borderId="0" xfId="1" applyNumberFormat="1" applyFont="1" applyFill="1" applyAlignment="1">
      <alignment horizontal="center"/>
    </xf>
    <xf numFmtId="0" fontId="13" fillId="0" borderId="0" xfId="3" applyFont="1" applyFill="1" applyBorder="1" applyAlignment="1">
      <alignment horizontal="center"/>
    </xf>
    <xf numFmtId="0" fontId="13" fillId="0" borderId="0" xfId="3" applyFont="1" applyFill="1" applyBorder="1"/>
    <xf numFmtId="187" fontId="15" fillId="0" borderId="0" xfId="1" applyNumberFormat="1" applyFont="1" applyFill="1" applyBorder="1" applyAlignment="1">
      <alignment vertical="top" wrapText="1"/>
    </xf>
    <xf numFmtId="187" fontId="15" fillId="0" borderId="0" xfId="1" applyNumberFormat="1" applyFont="1" applyFill="1" applyAlignment="1">
      <alignment vertical="top" wrapText="1"/>
    </xf>
    <xf numFmtId="187" fontId="13" fillId="0" borderId="1" xfId="1" applyNumberFormat="1" applyFont="1" applyFill="1" applyBorder="1" applyAlignment="1">
      <alignment horizontal="center" vertical="top"/>
    </xf>
    <xf numFmtId="187" fontId="13" fillId="0" borderId="3" xfId="1" applyNumberFormat="1" applyFont="1" applyFill="1" applyBorder="1" applyAlignment="1">
      <alignment horizontal="center" vertical="top" wrapText="1"/>
    </xf>
    <xf numFmtId="187" fontId="13" fillId="0" borderId="0" xfId="1" applyNumberFormat="1" applyFont="1" applyFill="1" applyAlignment="1">
      <alignment vertical="top" wrapText="1"/>
    </xf>
    <xf numFmtId="187" fontId="13" fillId="0" borderId="9" xfId="1" applyNumberFormat="1" applyFont="1" applyFill="1" applyBorder="1" applyAlignment="1">
      <alignment horizontal="center" vertical="top"/>
    </xf>
    <xf numFmtId="187" fontId="13" fillId="0" borderId="1" xfId="1" applyNumberFormat="1" applyFont="1" applyFill="1" applyBorder="1" applyAlignment="1">
      <alignment horizontal="center" vertical="top" textRotation="90" wrapText="1"/>
    </xf>
    <xf numFmtId="187" fontId="13" fillId="0" borderId="13" xfId="1" applyNumberFormat="1" applyFont="1" applyFill="1" applyBorder="1" applyAlignment="1">
      <alignment horizontal="center" vertical="top" textRotation="90" wrapText="1"/>
    </xf>
    <xf numFmtId="187" fontId="15" fillId="0" borderId="3" xfId="1" applyNumberFormat="1" applyFont="1" applyFill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187" fontId="15" fillId="0" borderId="3" xfId="1" applyNumberFormat="1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187" fontId="15" fillId="0" borderId="5" xfId="1" applyNumberFormat="1" applyFont="1" applyFill="1" applyBorder="1" applyAlignment="1">
      <alignment vertical="top" wrapText="1"/>
    </xf>
    <xf numFmtId="187" fontId="15" fillId="0" borderId="8" xfId="1" applyNumberFormat="1" applyFont="1" applyFill="1" applyBorder="1" applyAlignment="1">
      <alignment vertical="top" wrapText="1"/>
    </xf>
    <xf numFmtId="0" fontId="15" fillId="0" borderId="3" xfId="0" applyNumberFormat="1" applyFont="1" applyBorder="1" applyAlignment="1">
      <alignment vertical="top" wrapText="1"/>
    </xf>
    <xf numFmtId="0" fontId="15" fillId="0" borderId="7" xfId="0" applyNumberFormat="1" applyFont="1" applyBorder="1" applyAlignment="1">
      <alignment horizontal="left" vertical="top" wrapText="1"/>
    </xf>
    <xf numFmtId="187" fontId="15" fillId="0" borderId="2" xfId="1" applyNumberFormat="1" applyFont="1" applyFill="1" applyBorder="1" applyAlignment="1">
      <alignment vertical="top" wrapText="1"/>
    </xf>
    <xf numFmtId="0" fontId="15" fillId="0" borderId="3" xfId="0" applyFont="1" applyBorder="1" applyAlignment="1">
      <alignment horizontal="left" vertical="top" wrapText="1"/>
    </xf>
    <xf numFmtId="0" fontId="15" fillId="4" borderId="3" xfId="0" applyFont="1" applyFill="1" applyBorder="1" applyAlignment="1">
      <alignment horizontal="left" vertical="top" wrapText="1"/>
    </xf>
    <xf numFmtId="187" fontId="15" fillId="0" borderId="3" xfId="1" applyNumberFormat="1" applyFont="1" applyFill="1" applyBorder="1" applyAlignment="1">
      <alignment horizontal="left" vertical="top" wrapText="1"/>
    </xf>
    <xf numFmtId="3" fontId="15" fillId="0" borderId="3" xfId="1" applyNumberFormat="1" applyFont="1" applyFill="1" applyBorder="1" applyAlignment="1">
      <alignment vertical="top" wrapText="1"/>
    </xf>
    <xf numFmtId="3" fontId="13" fillId="0" borderId="3" xfId="1" applyNumberFormat="1" applyFont="1" applyFill="1" applyBorder="1" applyAlignment="1">
      <alignment vertical="top" wrapText="1"/>
    </xf>
    <xf numFmtId="187" fontId="15" fillId="0" borderId="10" xfId="1" applyNumberFormat="1" applyFont="1" applyFill="1" applyBorder="1" applyAlignment="1">
      <alignment vertical="top" wrapText="1"/>
    </xf>
    <xf numFmtId="187" fontId="15" fillId="0" borderId="11" xfId="1" applyNumberFormat="1" applyFont="1" applyFill="1" applyBorder="1" applyAlignment="1">
      <alignment vertical="top" wrapText="1"/>
    </xf>
    <xf numFmtId="187" fontId="15" fillId="0" borderId="9" xfId="1" applyNumberFormat="1" applyFont="1" applyFill="1" applyBorder="1" applyAlignment="1">
      <alignment vertical="top" wrapText="1"/>
    </xf>
    <xf numFmtId="187" fontId="10" fillId="0" borderId="0" xfId="1" applyNumberFormat="1" applyFont="1" applyFill="1" applyAlignment="1">
      <alignment horizontal="left" vertical="top" wrapText="1"/>
    </xf>
    <xf numFmtId="187" fontId="12" fillId="0" borderId="0" xfId="1" applyNumberFormat="1" applyFont="1" applyFill="1" applyAlignment="1">
      <alignment vertical="top" wrapText="1"/>
    </xf>
    <xf numFmtId="187" fontId="12" fillId="0" borderId="3" xfId="1" applyNumberFormat="1" applyFont="1" applyFill="1" applyBorder="1" applyAlignment="1">
      <alignment horizontal="center" vertical="center" textRotation="90" wrapText="1"/>
    </xf>
    <xf numFmtId="187" fontId="12" fillId="0" borderId="2" xfId="1" applyNumberFormat="1" applyFont="1" applyFill="1" applyBorder="1" applyAlignment="1">
      <alignment horizontal="center" vertical="top"/>
    </xf>
    <xf numFmtId="0" fontId="12" fillId="0" borderId="3" xfId="1" applyNumberFormat="1" applyFont="1" applyFill="1" applyBorder="1" applyAlignment="1">
      <alignment horizontal="left" vertical="top" wrapText="1"/>
    </xf>
    <xf numFmtId="3" fontId="12" fillId="0" borderId="3" xfId="1" applyNumberFormat="1" applyFont="1" applyFill="1" applyBorder="1" applyAlignment="1">
      <alignment horizontal="center" vertical="top" wrapText="1"/>
    </xf>
    <xf numFmtId="187" fontId="12" fillId="0" borderId="3" xfId="1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187" fontId="13" fillId="0" borderId="3" xfId="1" applyNumberFormat="1" applyFont="1" applyFill="1" applyBorder="1" applyAlignment="1">
      <alignment vertical="top" wrapText="1"/>
    </xf>
    <xf numFmtId="0" fontId="12" fillId="0" borderId="0" xfId="3" applyFont="1" applyFill="1" applyBorder="1" applyAlignment="1">
      <alignment vertical="top"/>
    </xf>
    <xf numFmtId="187" fontId="10" fillId="0" borderId="0" xfId="1" applyNumberFormat="1" applyFont="1" applyFill="1" applyBorder="1" applyAlignment="1">
      <alignment vertical="center" wrapText="1"/>
    </xf>
    <xf numFmtId="187" fontId="12" fillId="0" borderId="3" xfId="1" applyNumberFormat="1" applyFont="1" applyFill="1" applyBorder="1" applyAlignment="1">
      <alignment horizontal="center" vertical="top"/>
    </xf>
    <xf numFmtId="1" fontId="12" fillId="0" borderId="3" xfId="1" applyNumberFormat="1" applyFont="1" applyFill="1" applyBorder="1" applyAlignment="1">
      <alignment horizontal="left" vertical="top" wrapText="1"/>
    </xf>
    <xf numFmtId="0" fontId="12" fillId="4" borderId="3" xfId="0" applyFont="1" applyFill="1" applyBorder="1" applyAlignment="1">
      <alignment vertical="top" wrapText="1"/>
    </xf>
    <xf numFmtId="187" fontId="10" fillId="0" borderId="3" xfId="1" applyNumberFormat="1" applyFont="1" applyFill="1" applyBorder="1" applyAlignment="1">
      <alignment horizontal="center" vertical="top" textRotation="90" wrapText="1"/>
    </xf>
    <xf numFmtId="3" fontId="12" fillId="4" borderId="3" xfId="1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right" vertical="top" wrapText="1"/>
    </xf>
    <xf numFmtId="187" fontId="10" fillId="0" borderId="3" xfId="1" applyNumberFormat="1" applyFont="1" applyFill="1" applyBorder="1" applyAlignment="1">
      <alignment vertical="top" wrapText="1"/>
    </xf>
    <xf numFmtId="1" fontId="12" fillId="0" borderId="0" xfId="1" applyNumberFormat="1" applyFont="1" applyFill="1" applyBorder="1" applyAlignment="1">
      <alignment vertical="top" wrapText="1"/>
    </xf>
    <xf numFmtId="187" fontId="13" fillId="0" borderId="1" xfId="1" applyNumberFormat="1" applyFont="1" applyFill="1" applyBorder="1" applyAlignment="1">
      <alignment horizontal="center" vertical="center"/>
    </xf>
    <xf numFmtId="187" fontId="13" fillId="0" borderId="2" xfId="1" applyNumberFormat="1" applyFont="1" applyFill="1" applyBorder="1" applyAlignment="1">
      <alignment horizontal="center" vertical="center"/>
    </xf>
    <xf numFmtId="187" fontId="13" fillId="0" borderId="3" xfId="1" applyNumberFormat="1" applyFont="1" applyFill="1" applyBorder="1" applyAlignment="1">
      <alignment vertical="top" textRotation="90" wrapText="1"/>
    </xf>
    <xf numFmtId="0" fontId="15" fillId="4" borderId="3" xfId="0" applyFont="1" applyFill="1" applyBorder="1" applyAlignment="1">
      <alignment vertical="top" wrapText="1"/>
    </xf>
    <xf numFmtId="3" fontId="15" fillId="4" borderId="3" xfId="1" applyNumberFormat="1" applyFont="1" applyFill="1" applyBorder="1" applyAlignment="1">
      <alignment vertical="top" wrapText="1"/>
    </xf>
    <xf numFmtId="187" fontId="13" fillId="0" borderId="2" xfId="1" applyNumberFormat="1" applyFont="1" applyFill="1" applyBorder="1" applyAlignment="1">
      <alignment horizontal="center" vertical="top"/>
    </xf>
    <xf numFmtId="1" fontId="15" fillId="0" borderId="2" xfId="1" applyNumberFormat="1" applyFont="1" applyFill="1" applyBorder="1" applyAlignment="1">
      <alignment horizontal="left" vertical="top" wrapText="1"/>
    </xf>
    <xf numFmtId="0" fontId="13" fillId="0" borderId="3" xfId="0" applyFont="1" applyBorder="1" applyAlignment="1">
      <alignment vertical="center"/>
    </xf>
    <xf numFmtId="3" fontId="13" fillId="0" borderId="3" xfId="0" applyNumberFormat="1" applyFont="1" applyBorder="1" applyAlignment="1">
      <alignment vertical="center"/>
    </xf>
    <xf numFmtId="0" fontId="15" fillId="0" borderId="3" xfId="0" applyFont="1" applyBorder="1"/>
    <xf numFmtId="0" fontId="12" fillId="0" borderId="3" xfId="3" applyFont="1" applyFill="1" applyBorder="1" applyAlignment="1">
      <alignment vertical="top"/>
    </xf>
    <xf numFmtId="187" fontId="12" fillId="0" borderId="3" xfId="1" applyNumberFormat="1" applyFont="1" applyFill="1" applyBorder="1" applyAlignment="1">
      <alignment horizontal="center" vertical="top" textRotation="90" wrapText="1"/>
    </xf>
    <xf numFmtId="187" fontId="12" fillId="4" borderId="3" xfId="1" applyNumberFormat="1" applyFont="1" applyFill="1" applyBorder="1" applyAlignment="1">
      <alignment vertical="top" wrapText="1"/>
    </xf>
    <xf numFmtId="3" fontId="10" fillId="4" borderId="3" xfId="1" applyNumberFormat="1" applyFont="1" applyFill="1" applyBorder="1" applyAlignment="1">
      <alignment vertical="top" wrapText="1"/>
    </xf>
    <xf numFmtId="1" fontId="12" fillId="0" borderId="3" xfId="1" applyNumberFormat="1" applyFont="1" applyFill="1" applyBorder="1" applyAlignment="1">
      <alignment vertical="top" wrapText="1"/>
    </xf>
    <xf numFmtId="0" fontId="11" fillId="0" borderId="0" xfId="2" applyFont="1" applyFill="1" applyAlignment="1">
      <alignment vertical="center"/>
    </xf>
    <xf numFmtId="187" fontId="10" fillId="0" borderId="3" xfId="1" applyNumberFormat="1" applyFont="1" applyFill="1" applyBorder="1" applyAlignment="1">
      <alignment horizontal="center" vertical="center" textRotation="90"/>
    </xf>
    <xf numFmtId="49" fontId="12" fillId="0" borderId="3" xfId="1" applyNumberFormat="1" applyFont="1" applyFill="1" applyBorder="1" applyAlignment="1">
      <alignment vertical="top" wrapText="1"/>
    </xf>
    <xf numFmtId="187" fontId="12" fillId="0" borderId="3" xfId="1" applyNumberFormat="1" applyFont="1" applyFill="1" applyBorder="1" applyAlignment="1">
      <alignment horizontal="center" vertical="center" textRotation="90"/>
    </xf>
    <xf numFmtId="0" fontId="17" fillId="0" borderId="0" xfId="2" applyFont="1" applyFill="1"/>
    <xf numFmtId="0" fontId="10" fillId="0" borderId="3" xfId="2" applyFont="1" applyFill="1" applyBorder="1"/>
    <xf numFmtId="0" fontId="10" fillId="0" borderId="3" xfId="2" applyFont="1" applyFill="1" applyBorder="1" applyAlignment="1">
      <alignment horizontal="left"/>
    </xf>
    <xf numFmtId="0" fontId="10" fillId="0" borderId="3" xfId="2" applyFont="1" applyFill="1" applyBorder="1" applyAlignment="1">
      <alignment horizontal="center"/>
    </xf>
    <xf numFmtId="0" fontId="17" fillId="0" borderId="3" xfId="2" applyFont="1" applyFill="1" applyBorder="1"/>
    <xf numFmtId="2" fontId="12" fillId="4" borderId="7" xfId="1" applyNumberFormat="1" applyFont="1" applyFill="1" applyBorder="1" applyAlignment="1">
      <alignment vertical="top" wrapText="1"/>
    </xf>
    <xf numFmtId="0" fontId="17" fillId="0" borderId="3" xfId="2" applyNumberFormat="1" applyFont="1" applyFill="1" applyBorder="1" applyAlignment="1"/>
    <xf numFmtId="0" fontId="12" fillId="0" borderId="0" xfId="3" applyFont="1" applyFill="1"/>
    <xf numFmtId="187" fontId="12" fillId="0" borderId="3" xfId="4" applyNumberFormat="1" applyFont="1" applyFill="1" applyBorder="1" applyAlignment="1">
      <alignment wrapText="1"/>
    </xf>
    <xf numFmtId="0" fontId="12" fillId="0" borderId="3" xfId="3" applyFont="1" applyFill="1" applyBorder="1" applyAlignment="1">
      <alignment wrapText="1"/>
    </xf>
    <xf numFmtId="0" fontId="15" fillId="0" borderId="0" xfId="3" applyFont="1" applyFill="1"/>
    <xf numFmtId="187" fontId="13" fillId="0" borderId="0" xfId="1" applyNumberFormat="1" applyFont="1" applyFill="1" applyBorder="1" applyAlignment="1">
      <alignment vertical="top" wrapText="1"/>
    </xf>
    <xf numFmtId="187" fontId="13" fillId="0" borderId="0" xfId="1" applyNumberFormat="1" applyFont="1" applyFill="1" applyAlignment="1">
      <alignment vertical="center" wrapText="1"/>
    </xf>
    <xf numFmtId="187" fontId="10" fillId="0" borderId="3" xfId="1" applyNumberFormat="1" applyFont="1" applyFill="1" applyBorder="1" applyAlignment="1">
      <alignment horizontal="left" vertical="center" textRotation="90" wrapText="1"/>
    </xf>
    <xf numFmtId="187" fontId="10" fillId="0" borderId="3" xfId="1" applyNumberFormat="1" applyFont="1" applyFill="1" applyBorder="1" applyAlignment="1">
      <alignment vertical="center" textRotation="90" wrapText="1"/>
    </xf>
    <xf numFmtId="187" fontId="10" fillId="0" borderId="7" xfId="1" applyNumberFormat="1" applyFont="1" applyFill="1" applyBorder="1" applyAlignment="1">
      <alignment vertical="center" textRotation="90" wrapText="1"/>
    </xf>
    <xf numFmtId="3" fontId="12" fillId="0" borderId="3" xfId="1" applyNumberFormat="1" applyFont="1" applyFill="1" applyBorder="1" applyAlignment="1">
      <alignment horizontal="right" vertical="top" wrapText="1"/>
    </xf>
    <xf numFmtId="187" fontId="12" fillId="0" borderId="3" xfId="1" applyNumberFormat="1" applyFont="1" applyFill="1" applyBorder="1" applyAlignment="1">
      <alignment horizontal="left" vertical="center" textRotation="90" wrapText="1"/>
    </xf>
    <xf numFmtId="187" fontId="12" fillId="0" borderId="3" xfId="1" applyNumberFormat="1" applyFont="1" applyFill="1" applyBorder="1" applyAlignment="1">
      <alignment vertical="center" textRotation="90" wrapText="1"/>
    </xf>
    <xf numFmtId="187" fontId="12" fillId="0" borderId="7" xfId="1" applyNumberFormat="1" applyFont="1" applyFill="1" applyBorder="1" applyAlignment="1">
      <alignment vertical="center" textRotation="90" wrapText="1"/>
    </xf>
    <xf numFmtId="0" fontId="12" fillId="0" borderId="2" xfId="0" applyFont="1" applyBorder="1" applyAlignment="1">
      <alignment vertical="top" wrapText="1"/>
    </xf>
    <xf numFmtId="187" fontId="12" fillId="0" borderId="2" xfId="1" applyNumberFormat="1" applyFont="1" applyFill="1" applyBorder="1" applyAlignment="1">
      <alignment horizontal="left" vertical="top" wrapText="1"/>
    </xf>
    <xf numFmtId="3" fontId="12" fillId="0" borderId="2" xfId="1" applyNumberFormat="1" applyFont="1" applyFill="1" applyBorder="1" applyAlignment="1">
      <alignment horizontal="right" vertical="top" wrapText="1"/>
    </xf>
    <xf numFmtId="187" fontId="12" fillId="0" borderId="2" xfId="1" applyNumberFormat="1" applyFont="1" applyFill="1" applyBorder="1" applyAlignment="1">
      <alignment horizontal="left" vertical="center" textRotation="90" wrapText="1"/>
    </xf>
    <xf numFmtId="187" fontId="12" fillId="0" borderId="2" xfId="1" applyNumberFormat="1" applyFont="1" applyFill="1" applyBorder="1" applyAlignment="1">
      <alignment vertical="center" textRotation="90" wrapText="1"/>
    </xf>
    <xf numFmtId="187" fontId="12" fillId="0" borderId="12" xfId="1" applyNumberFormat="1" applyFont="1" applyFill="1" applyBorder="1" applyAlignment="1">
      <alignment vertical="center" textRotation="90" wrapText="1"/>
    </xf>
    <xf numFmtId="187" fontId="12" fillId="0" borderId="2" xfId="1" applyNumberFormat="1" applyFont="1" applyFill="1" applyBorder="1" applyAlignment="1">
      <alignment horizontal="center" vertical="center" textRotation="90" wrapText="1"/>
    </xf>
    <xf numFmtId="0" fontId="10" fillId="0" borderId="0" xfId="3" applyFont="1" applyFill="1" applyBorder="1" applyAlignment="1">
      <alignment horizontal="left"/>
    </xf>
    <xf numFmtId="0" fontId="12" fillId="0" borderId="0" xfId="3" applyFont="1" applyFill="1" applyBorder="1"/>
    <xf numFmtId="0" fontId="12" fillId="0" borderId="0" xfId="3" applyFont="1" applyFill="1" applyBorder="1" applyAlignment="1">
      <alignment vertical="top" wrapText="1"/>
    </xf>
    <xf numFmtId="189" fontId="12" fillId="0" borderId="0" xfId="6" applyNumberFormat="1" applyFont="1" applyFill="1" applyBorder="1" applyAlignment="1">
      <alignment horizontal="right"/>
    </xf>
    <xf numFmtId="0" fontId="12" fillId="0" borderId="0" xfId="3" applyFont="1" applyFill="1" applyBorder="1" applyAlignment="1">
      <alignment horizontal="center"/>
    </xf>
    <xf numFmtId="0" fontId="15" fillId="0" borderId="0" xfId="0" applyFont="1"/>
    <xf numFmtId="0" fontId="13" fillId="0" borderId="0" xfId="0" applyFont="1"/>
    <xf numFmtId="3" fontId="12" fillId="4" borderId="3" xfId="0" applyNumberFormat="1" applyFont="1" applyFill="1" applyBorder="1" applyAlignment="1">
      <alignment horizontal="right" vertical="top" wrapText="1"/>
    </xf>
    <xf numFmtId="0" fontId="17" fillId="4" borderId="3" xfId="0" applyFont="1" applyFill="1" applyBorder="1" applyAlignment="1">
      <alignment horizontal="left" vertical="top" wrapText="1"/>
    </xf>
    <xf numFmtId="187" fontId="12" fillId="4" borderId="3" xfId="3" applyNumberFormat="1" applyFont="1" applyFill="1" applyBorder="1" applyAlignment="1">
      <alignment vertical="top"/>
    </xf>
    <xf numFmtId="3" fontId="12" fillId="0" borderId="3" xfId="0" applyNumberFormat="1" applyFont="1" applyBorder="1" applyAlignment="1">
      <alignment vertical="top"/>
    </xf>
    <xf numFmtId="3" fontId="10" fillId="0" borderId="3" xfId="0" applyNumberFormat="1" applyFont="1" applyBorder="1" applyAlignment="1">
      <alignment vertical="center"/>
    </xf>
    <xf numFmtId="0" fontId="13" fillId="0" borderId="0" xfId="3" applyFont="1" applyFill="1" applyBorder="1" applyAlignment="1">
      <alignment horizontal="left"/>
    </xf>
    <xf numFmtId="187" fontId="13" fillId="0" borderId="0" xfId="1" applyNumberFormat="1" applyFont="1" applyFill="1" applyAlignment="1">
      <alignment horizontal="left"/>
    </xf>
    <xf numFmtId="0" fontId="13" fillId="0" borderId="0" xfId="3" applyFont="1" applyFill="1" applyAlignment="1">
      <alignment horizontal="center"/>
    </xf>
    <xf numFmtId="187" fontId="13" fillId="0" borderId="0" xfId="1" applyNumberFormat="1" applyFont="1" applyFill="1" applyAlignment="1">
      <alignment horizontal="center" vertical="top" wrapText="1"/>
    </xf>
    <xf numFmtId="187" fontId="13" fillId="0" borderId="3" xfId="1" applyNumberFormat="1" applyFont="1" applyFill="1" applyBorder="1" applyAlignment="1">
      <alignment horizontal="center" vertical="center" textRotation="90" wrapText="1"/>
    </xf>
    <xf numFmtId="0" fontId="15" fillId="0" borderId="3" xfId="1" applyNumberFormat="1" applyFont="1" applyFill="1" applyBorder="1" applyAlignment="1">
      <alignment vertical="top" wrapText="1"/>
    </xf>
    <xf numFmtId="187" fontId="13" fillId="4" borderId="3" xfId="0" applyNumberFormat="1" applyFont="1" applyFill="1" applyBorder="1" applyAlignment="1">
      <alignment vertical="top" wrapText="1"/>
    </xf>
    <xf numFmtId="187" fontId="15" fillId="4" borderId="0" xfId="1" applyNumberFormat="1" applyFont="1" applyFill="1" applyAlignment="1">
      <alignment vertical="top" wrapText="1"/>
    </xf>
    <xf numFmtId="187" fontId="15" fillId="0" borderId="0" xfId="1" applyNumberFormat="1" applyFont="1" applyFill="1" applyAlignment="1">
      <alignment horizontal="left" vertical="top" wrapText="1"/>
    </xf>
    <xf numFmtId="0" fontId="12" fillId="0" borderId="3" xfId="0" applyFont="1" applyFill="1" applyBorder="1"/>
    <xf numFmtId="0" fontId="12" fillId="0" borderId="0" xfId="0" applyFont="1" applyFill="1"/>
    <xf numFmtId="3" fontId="12" fillId="0" borderId="2" xfId="1" applyNumberFormat="1" applyFont="1" applyFill="1" applyBorder="1" applyAlignment="1">
      <alignment vertical="top" wrapText="1"/>
    </xf>
    <xf numFmtId="187" fontId="18" fillId="0" borderId="3" xfId="1" applyNumberFormat="1" applyFont="1" applyFill="1" applyBorder="1" applyAlignment="1">
      <alignment horizontal="center" vertical="center" wrapText="1"/>
    </xf>
    <xf numFmtId="187" fontId="18" fillId="0" borderId="3" xfId="1" applyNumberFormat="1" applyFont="1" applyFill="1" applyBorder="1" applyAlignment="1">
      <alignment horizontal="center" vertical="top" wrapText="1"/>
    </xf>
    <xf numFmtId="43" fontId="18" fillId="0" borderId="3" xfId="1" applyFont="1" applyFill="1" applyBorder="1" applyAlignment="1">
      <alignment horizontal="center" vertical="top" wrapText="1"/>
    </xf>
    <xf numFmtId="43" fontId="18" fillId="0" borderId="3" xfId="1" applyNumberFormat="1" applyFont="1" applyFill="1" applyBorder="1" applyAlignment="1">
      <alignment horizontal="center" vertical="top" wrapText="1"/>
    </xf>
    <xf numFmtId="187" fontId="18" fillId="0" borderId="0" xfId="1" applyNumberFormat="1" applyFont="1" applyFill="1" applyAlignment="1">
      <alignment vertical="top" wrapText="1"/>
    </xf>
    <xf numFmtId="187" fontId="18" fillId="0" borderId="1" xfId="5" applyNumberFormat="1" applyFont="1" applyFill="1" applyBorder="1" applyAlignment="1"/>
    <xf numFmtId="187" fontId="4" fillId="0" borderId="1" xfId="1" applyNumberFormat="1" applyFont="1" applyFill="1" applyBorder="1" applyAlignment="1">
      <alignment vertical="top" wrapText="1"/>
    </xf>
    <xf numFmtId="43" fontId="4" fillId="0" borderId="1" xfId="1" applyFont="1" applyFill="1" applyBorder="1" applyAlignment="1">
      <alignment vertical="top" wrapText="1"/>
    </xf>
    <xf numFmtId="43" fontId="4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right" vertical="top" wrapText="1"/>
    </xf>
    <xf numFmtId="43" fontId="4" fillId="0" borderId="0" xfId="1" applyFont="1" applyFill="1" applyAlignment="1">
      <alignment vertical="top" wrapText="1"/>
    </xf>
    <xf numFmtId="3" fontId="4" fillId="0" borderId="2" xfId="1" applyNumberFormat="1" applyFont="1" applyFill="1" applyBorder="1" applyAlignment="1">
      <alignment horizontal="right" vertical="top" wrapText="1"/>
    </xf>
    <xf numFmtId="0" fontId="4" fillId="0" borderId="2" xfId="1" applyNumberFormat="1" applyFont="1" applyFill="1" applyBorder="1" applyAlignment="1">
      <alignment horizontal="left" wrapText="1"/>
    </xf>
    <xf numFmtId="0" fontId="4" fillId="0" borderId="3" xfId="1" applyNumberFormat="1" applyFont="1" applyFill="1" applyBorder="1" applyAlignment="1">
      <alignment horizontal="right" vertical="top" wrapText="1"/>
    </xf>
    <xf numFmtId="187" fontId="18" fillId="0" borderId="9" xfId="5" applyNumberFormat="1" applyFont="1" applyFill="1" applyBorder="1" applyAlignment="1"/>
    <xf numFmtId="0" fontId="4" fillId="0" borderId="9" xfId="1" applyNumberFormat="1" applyFont="1" applyFill="1" applyBorder="1" applyAlignment="1">
      <alignment horizontal="right" vertical="top" wrapText="1"/>
    </xf>
    <xf numFmtId="43" fontId="4" fillId="0" borderId="9" xfId="1" applyFont="1" applyFill="1" applyBorder="1" applyAlignment="1">
      <alignment horizontal="right" vertical="top" wrapText="1"/>
    </xf>
    <xf numFmtId="0" fontId="4" fillId="0" borderId="9" xfId="1" applyNumberFormat="1" applyFont="1" applyFill="1" applyBorder="1" applyAlignment="1">
      <alignment horizontal="left" vertical="top" wrapText="1"/>
    </xf>
    <xf numFmtId="43" fontId="4" fillId="0" borderId="2" xfId="1" applyNumberFormat="1" applyFont="1" applyFill="1" applyBorder="1" applyAlignment="1">
      <alignment horizontal="right" vertical="top" wrapText="1"/>
    </xf>
    <xf numFmtId="43" fontId="4" fillId="0" borderId="9" xfId="1" applyNumberFormat="1" applyFont="1" applyFill="1" applyBorder="1" applyAlignment="1">
      <alignment horizontal="right" vertical="top" wrapText="1"/>
    </xf>
    <xf numFmtId="187" fontId="18" fillId="0" borderId="1" xfId="5" applyNumberFormat="1" applyFont="1" applyFill="1" applyBorder="1"/>
    <xf numFmtId="0" fontId="4" fillId="0" borderId="1" xfId="1" applyNumberFormat="1" applyFont="1" applyFill="1" applyBorder="1" applyAlignment="1">
      <alignment horizontal="right" vertical="top" wrapText="1"/>
    </xf>
    <xf numFmtId="43" fontId="4" fillId="0" borderId="1" xfId="1" applyFont="1" applyFill="1" applyBorder="1" applyAlignment="1">
      <alignment horizontal="right" vertical="top" wrapText="1"/>
    </xf>
    <xf numFmtId="0" fontId="4" fillId="0" borderId="1" xfId="1" applyNumberFormat="1" applyFont="1" applyFill="1" applyBorder="1" applyAlignment="1">
      <alignment horizontal="left" vertical="top" wrapText="1"/>
    </xf>
    <xf numFmtId="3" fontId="18" fillId="0" borderId="1" xfId="1" applyNumberFormat="1" applyFont="1" applyFill="1" applyBorder="1" applyAlignment="1">
      <alignment horizontal="right" vertical="top" wrapText="1"/>
    </xf>
    <xf numFmtId="0" fontId="4" fillId="0" borderId="2" xfId="1" applyNumberFormat="1" applyFont="1" applyFill="1" applyBorder="1" applyAlignment="1">
      <alignment horizontal="left" vertical="top" wrapText="1"/>
    </xf>
    <xf numFmtId="187" fontId="18" fillId="0" borderId="1" xfId="1" applyNumberFormat="1" applyFont="1" applyFill="1" applyBorder="1" applyAlignment="1">
      <alignment horizontal="left" vertical="center"/>
    </xf>
    <xf numFmtId="0" fontId="18" fillId="0" borderId="1" xfId="1" applyNumberFormat="1" applyFont="1" applyFill="1" applyBorder="1" applyAlignment="1">
      <alignment horizontal="right" vertical="top" wrapText="1"/>
    </xf>
    <xf numFmtId="43" fontId="18" fillId="0" borderId="1" xfId="1" applyFont="1" applyFill="1" applyBorder="1" applyAlignment="1">
      <alignment horizontal="right" vertical="top" wrapText="1"/>
    </xf>
    <xf numFmtId="0" fontId="18" fillId="0" borderId="1" xfId="1" applyNumberFormat="1" applyFont="1" applyFill="1" applyBorder="1" applyAlignment="1">
      <alignment horizontal="left" vertical="top" wrapText="1"/>
    </xf>
    <xf numFmtId="187" fontId="4" fillId="0" borderId="2" xfId="5" applyNumberFormat="1" applyFont="1" applyFill="1" applyBorder="1"/>
    <xf numFmtId="43" fontId="4" fillId="0" borderId="2" xfId="1" applyFont="1" applyFill="1" applyBorder="1" applyAlignment="1">
      <alignment horizontal="right" vertical="top" wrapText="1"/>
    </xf>
    <xf numFmtId="3" fontId="18" fillId="0" borderId="2" xfId="1" applyNumberFormat="1" applyFont="1" applyFill="1" applyBorder="1" applyAlignment="1">
      <alignment horizontal="right" vertical="top" wrapText="1"/>
    </xf>
    <xf numFmtId="43" fontId="4" fillId="0" borderId="0" xfId="1" applyNumberFormat="1" applyFont="1" applyFill="1" applyAlignment="1">
      <alignment vertical="top" wrapText="1"/>
    </xf>
    <xf numFmtId="0" fontId="4" fillId="0" borderId="3" xfId="1" applyNumberFormat="1" applyFont="1" applyFill="1" applyBorder="1" applyAlignment="1">
      <alignment horizontal="left" vertical="top" wrapText="1"/>
    </xf>
    <xf numFmtId="43" fontId="18" fillId="0" borderId="3" xfId="1" applyFont="1" applyFill="1" applyBorder="1" applyAlignment="1">
      <alignment vertical="top" wrapText="1"/>
    </xf>
    <xf numFmtId="43" fontId="4" fillId="0" borderId="1" xfId="1" applyNumberFormat="1" applyFont="1" applyFill="1" applyBorder="1" applyAlignment="1">
      <alignment horizontal="right" vertical="top" wrapText="1"/>
    </xf>
    <xf numFmtId="43" fontId="18" fillId="0" borderId="1" xfId="1" applyNumberFormat="1" applyFont="1" applyFill="1" applyBorder="1" applyAlignment="1">
      <alignment horizontal="right" vertical="top" wrapText="1"/>
    </xf>
    <xf numFmtId="187" fontId="18" fillId="0" borderId="3" xfId="1" applyNumberFormat="1" applyFont="1" applyFill="1" applyBorder="1" applyAlignment="1">
      <alignment horizontal="center" vertical="center"/>
    </xf>
    <xf numFmtId="0" fontId="18" fillId="0" borderId="3" xfId="1" applyNumberFormat="1" applyFont="1" applyFill="1" applyBorder="1" applyAlignment="1">
      <alignment horizontal="right" vertical="top" wrapText="1"/>
    </xf>
    <xf numFmtId="188" fontId="18" fillId="0" borderId="3" xfId="1" applyNumberFormat="1" applyFont="1" applyFill="1" applyBorder="1" applyAlignment="1">
      <alignment horizontal="right" vertical="top" wrapText="1"/>
    </xf>
    <xf numFmtId="43" fontId="18" fillId="0" borderId="3" xfId="1" applyNumberFormat="1" applyFont="1" applyFill="1" applyBorder="1" applyAlignment="1">
      <alignment horizontal="right" vertical="top" wrapText="1"/>
    </xf>
    <xf numFmtId="0" fontId="18" fillId="0" borderId="3" xfId="1" applyNumberFormat="1" applyFont="1" applyFill="1" applyBorder="1" applyAlignment="1">
      <alignment horizontal="right" wrapText="1"/>
    </xf>
    <xf numFmtId="187" fontId="18" fillId="0" borderId="3" xfId="5" applyNumberFormat="1" applyFont="1" applyFill="1" applyBorder="1"/>
    <xf numFmtId="0" fontId="4" fillId="0" borderId="3" xfId="1" applyNumberFormat="1" applyFont="1" applyFill="1" applyBorder="1" applyAlignment="1">
      <alignment horizontal="center" vertical="top" wrapText="1"/>
    </xf>
    <xf numFmtId="187" fontId="18" fillId="0" borderId="1" xfId="5" applyNumberFormat="1" applyFont="1" applyFill="1" applyBorder="1" applyAlignment="1">
      <alignment horizontal="center" vertical="top"/>
    </xf>
    <xf numFmtId="187" fontId="18" fillId="0" borderId="3" xfId="5" applyNumberFormat="1" applyFont="1" applyFill="1" applyBorder="1" applyAlignment="1">
      <alignment horizontal="center" vertical="top"/>
    </xf>
    <xf numFmtId="43" fontId="18" fillId="0" borderId="3" xfId="1" applyFont="1" applyFill="1" applyBorder="1" applyAlignment="1">
      <alignment horizontal="right" vertical="top" wrapText="1"/>
    </xf>
    <xf numFmtId="0" fontId="18" fillId="0" borderId="3" xfId="1" applyNumberFormat="1" applyFont="1" applyFill="1" applyBorder="1" applyAlignment="1">
      <alignment horizontal="left" vertical="top" wrapText="1"/>
    </xf>
    <xf numFmtId="190" fontId="18" fillId="0" borderId="3" xfId="1" applyNumberFormat="1" applyFont="1" applyFill="1" applyBorder="1" applyAlignment="1">
      <alignment horizontal="right" vertical="top" wrapText="1"/>
    </xf>
    <xf numFmtId="3" fontId="18" fillId="0" borderId="3" xfId="1" applyNumberFormat="1" applyFont="1" applyFill="1" applyBorder="1" applyAlignment="1">
      <alignment horizontal="right" vertical="top" wrapText="1"/>
    </xf>
    <xf numFmtId="187" fontId="19" fillId="0" borderId="3" xfId="1" applyNumberFormat="1" applyFont="1" applyFill="1" applyBorder="1" applyAlignment="1">
      <alignment vertical="top" wrapText="1"/>
    </xf>
    <xf numFmtId="187" fontId="19" fillId="0" borderId="0" xfId="1" applyNumberFormat="1" applyFont="1" applyFill="1" applyAlignment="1">
      <alignment vertical="top" wrapText="1"/>
    </xf>
    <xf numFmtId="187" fontId="20" fillId="0" borderId="3" xfId="4" applyNumberFormat="1" applyFont="1" applyFill="1" applyBorder="1" applyAlignment="1">
      <alignment wrapText="1"/>
    </xf>
    <xf numFmtId="0" fontId="20" fillId="0" borderId="3" xfId="3" applyFont="1" applyFill="1" applyBorder="1" applyAlignment="1">
      <alignment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vertical="top" wrapText="1"/>
    </xf>
    <xf numFmtId="187" fontId="15" fillId="0" borderId="3" xfId="1" applyNumberFormat="1" applyFont="1" applyFill="1" applyBorder="1" applyAlignment="1">
      <alignment horizontal="right" vertical="top" wrapText="1"/>
    </xf>
    <xf numFmtId="187" fontId="15" fillId="0" borderId="2" xfId="1" applyNumberFormat="1" applyFont="1" applyFill="1" applyBorder="1" applyAlignment="1">
      <alignment horizontal="center" vertical="top"/>
    </xf>
    <xf numFmtId="0" fontId="15" fillId="0" borderId="0" xfId="0" applyFont="1" applyFill="1" applyAlignment="1">
      <alignment vertical="top" wrapText="1"/>
    </xf>
    <xf numFmtId="187" fontId="15" fillId="0" borderId="2" xfId="1" applyNumberFormat="1" applyFont="1" applyFill="1" applyBorder="1" applyAlignment="1">
      <alignment horizontal="left" vertical="top" wrapText="1"/>
    </xf>
    <xf numFmtId="3" fontId="15" fillId="0" borderId="2" xfId="1" applyNumberFormat="1" applyFont="1" applyFill="1" applyBorder="1" applyAlignment="1">
      <alignment vertical="top" wrapText="1"/>
    </xf>
    <xf numFmtId="1" fontId="15" fillId="0" borderId="3" xfId="1" applyNumberFormat="1" applyFont="1" applyFill="1" applyBorder="1" applyAlignment="1">
      <alignment horizontal="center" vertical="top"/>
    </xf>
    <xf numFmtId="1" fontId="13" fillId="0" borderId="3" xfId="1" applyNumberFormat="1" applyFont="1" applyFill="1" applyBorder="1" applyAlignment="1">
      <alignment horizontal="center" vertical="top"/>
    </xf>
    <xf numFmtId="187" fontId="13" fillId="0" borderId="3" xfId="1" applyNumberFormat="1" applyFont="1" applyFill="1" applyBorder="1" applyAlignment="1">
      <alignment horizontal="right" vertical="top" wrapText="1"/>
    </xf>
    <xf numFmtId="0" fontId="15" fillId="4" borderId="3" xfId="0" applyNumberFormat="1" applyFont="1" applyFill="1" applyBorder="1" applyAlignment="1">
      <alignment horizontal="left" vertical="top" wrapText="1"/>
    </xf>
    <xf numFmtId="188" fontId="4" fillId="0" borderId="2" xfId="5" applyNumberFormat="1" applyFont="1" applyFill="1" applyBorder="1" applyAlignment="1">
      <alignment horizontal="center" vertical="top"/>
    </xf>
    <xf numFmtId="187" fontId="18" fillId="0" borderId="3" xfId="1" applyNumberFormat="1" applyFont="1" applyFill="1" applyBorder="1" applyAlignment="1">
      <alignment horizontal="right" vertical="top" wrapText="1"/>
    </xf>
    <xf numFmtId="187" fontId="4" fillId="0" borderId="3" xfId="1" applyNumberFormat="1" applyFont="1" applyFill="1" applyBorder="1" applyAlignment="1">
      <alignment vertical="top" wrapText="1"/>
    </xf>
    <xf numFmtId="187" fontId="4" fillId="0" borderId="3" xfId="5" applyNumberFormat="1" applyFont="1" applyFill="1" applyBorder="1" applyAlignment="1">
      <alignment vertical="top"/>
    </xf>
    <xf numFmtId="3" fontId="4" fillId="0" borderId="3" xfId="1" applyNumberFormat="1" applyFont="1" applyFill="1" applyBorder="1" applyAlignment="1">
      <alignment horizontal="right" vertical="top" wrapText="1"/>
    </xf>
    <xf numFmtId="187" fontId="4" fillId="0" borderId="3" xfId="1" applyNumberFormat="1" applyFont="1" applyFill="1" applyBorder="1" applyAlignment="1">
      <alignment horizontal="right" vertical="top" wrapText="1"/>
    </xf>
    <xf numFmtId="0" fontId="12" fillId="0" borderId="3" xfId="0" applyNumberFormat="1" applyFont="1" applyBorder="1" applyAlignment="1">
      <alignment vertical="top" wrapText="1"/>
    </xf>
    <xf numFmtId="187" fontId="15" fillId="0" borderId="3" xfId="1" applyNumberFormat="1" applyFont="1" applyBorder="1" applyAlignment="1">
      <alignment vertical="top"/>
    </xf>
    <xf numFmtId="187" fontId="10" fillId="0" borderId="0" xfId="1" applyNumberFormat="1" applyFont="1" applyFill="1" applyAlignment="1">
      <alignment vertical="top" wrapText="1"/>
    </xf>
    <xf numFmtId="187" fontId="10" fillId="0" borderId="3" xfId="1" applyNumberFormat="1" applyFont="1" applyBorder="1" applyAlignment="1">
      <alignment vertical="top"/>
    </xf>
    <xf numFmtId="0" fontId="15" fillId="0" borderId="3" xfId="0" applyNumberFormat="1" applyFont="1" applyBorder="1" applyAlignment="1">
      <alignment horizontal="lef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5" fillId="0" borderId="3" xfId="7" applyFont="1" applyFill="1" applyBorder="1" applyAlignment="1">
      <alignment horizontal="left" vertical="top" wrapText="1"/>
    </xf>
    <xf numFmtId="187" fontId="18" fillId="0" borderId="0" xfId="1" applyNumberFormat="1" applyFont="1" applyFill="1" applyBorder="1" applyAlignment="1">
      <alignment horizontal="center" vertical="top" wrapText="1"/>
    </xf>
    <xf numFmtId="187" fontId="18" fillId="0" borderId="0" xfId="1" applyNumberFormat="1" applyFont="1" applyFill="1" applyAlignment="1">
      <alignment horizontal="center" vertical="top" wrapText="1"/>
    </xf>
    <xf numFmtId="187" fontId="10" fillId="0" borderId="0" xfId="1" applyNumberFormat="1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187" fontId="10" fillId="0" borderId="5" xfId="1" applyNumberFormat="1" applyFont="1" applyFill="1" applyBorder="1" applyAlignment="1">
      <alignment horizontal="center" vertical="top" wrapText="1"/>
    </xf>
    <xf numFmtId="187" fontId="10" fillId="0" borderId="6" xfId="1" applyNumberFormat="1" applyFont="1" applyFill="1" applyBorder="1" applyAlignment="1">
      <alignment horizontal="center" vertical="top" wrapText="1"/>
    </xf>
    <xf numFmtId="187" fontId="10" fillId="0" borderId="7" xfId="1" applyNumberFormat="1" applyFont="1" applyFill="1" applyBorder="1" applyAlignment="1">
      <alignment horizontal="center" vertical="top" wrapText="1"/>
    </xf>
    <xf numFmtId="0" fontId="10" fillId="0" borderId="0" xfId="3" applyFont="1" applyFill="1" applyBorder="1" applyAlignment="1">
      <alignment vertical="top"/>
    </xf>
    <xf numFmtId="0" fontId="11" fillId="0" borderId="0" xfId="0" applyFont="1" applyBorder="1" applyAlignment="1">
      <alignment vertical="top"/>
    </xf>
    <xf numFmtId="187" fontId="10" fillId="0" borderId="0" xfId="1" applyNumberFormat="1" applyFont="1" applyFill="1" applyBorder="1" applyAlignment="1">
      <alignment horizontal="left" vertical="top" wrapText="1"/>
    </xf>
    <xf numFmtId="187" fontId="10" fillId="0" borderId="3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187" fontId="13" fillId="0" borderId="3" xfId="1" applyNumberFormat="1" applyFont="1" applyFill="1" applyBorder="1" applyAlignment="1">
      <alignment horizontal="center" vertical="top" wrapText="1"/>
    </xf>
    <xf numFmtId="0" fontId="13" fillId="0" borderId="0" xfId="3" applyFont="1" applyFill="1" applyBorder="1" applyAlignment="1">
      <alignment vertical="top"/>
    </xf>
    <xf numFmtId="0" fontId="13" fillId="0" borderId="0" xfId="0" applyFont="1" applyBorder="1" applyAlignment="1">
      <alignment vertical="top"/>
    </xf>
    <xf numFmtId="187" fontId="13" fillId="0" borderId="0" xfId="1" applyNumberFormat="1" applyFont="1" applyFill="1" applyBorder="1" applyAlignment="1">
      <alignment horizontal="left" vertical="top" wrapText="1"/>
    </xf>
    <xf numFmtId="187" fontId="13" fillId="0" borderId="3" xfId="1" applyNumberFormat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87" fontId="13" fillId="0" borderId="1" xfId="1" applyNumberFormat="1" applyFont="1" applyFill="1" applyBorder="1" applyAlignment="1">
      <alignment horizontal="center" wrapText="1"/>
    </xf>
    <xf numFmtId="187" fontId="13" fillId="0" borderId="2" xfId="1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horizontal="center" vertical="center"/>
    </xf>
    <xf numFmtId="187" fontId="10" fillId="0" borderId="3" xfId="1" applyNumberFormat="1" applyFont="1" applyFill="1" applyBorder="1" applyAlignment="1">
      <alignment horizontal="center" vertical="top" wrapText="1"/>
    </xf>
    <xf numFmtId="1" fontId="10" fillId="0" borderId="1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87" fontId="13" fillId="0" borderId="5" xfId="1" applyNumberFormat="1" applyFont="1" applyFill="1" applyBorder="1" applyAlignment="1">
      <alignment horizontal="center" vertical="top" wrapText="1"/>
    </xf>
    <xf numFmtId="187" fontId="13" fillId="0" borderId="7" xfId="1" applyNumberFormat="1" applyFont="1" applyFill="1" applyBorder="1" applyAlignment="1">
      <alignment horizontal="center" vertical="top" wrapText="1"/>
    </xf>
    <xf numFmtId="0" fontId="10" fillId="0" borderId="0" xfId="2" applyFont="1" applyFill="1" applyBorder="1" applyAlignment="1">
      <alignment horizontal="left"/>
    </xf>
    <xf numFmtId="0" fontId="17" fillId="0" borderId="0" xfId="0" applyFont="1" applyBorder="1" applyAlignment="1"/>
    <xf numFmtId="0" fontId="10" fillId="4" borderId="0" xfId="2" applyFont="1" applyFill="1" applyBorder="1" applyAlignment="1">
      <alignment horizontal="left"/>
    </xf>
    <xf numFmtId="0" fontId="11" fillId="0" borderId="0" xfId="0" applyFont="1" applyBorder="1" applyAlignment="1"/>
    <xf numFmtId="187" fontId="10" fillId="0" borderId="1" xfId="1" applyNumberFormat="1" applyFont="1" applyFill="1" applyBorder="1" applyAlignment="1">
      <alignment horizontal="center" vertical="center" wrapText="1"/>
    </xf>
    <xf numFmtId="187" fontId="10" fillId="0" borderId="2" xfId="1" applyNumberFormat="1" applyFont="1" applyFill="1" applyBorder="1" applyAlignment="1">
      <alignment horizontal="center" vertical="center" wrapText="1"/>
    </xf>
    <xf numFmtId="187" fontId="10" fillId="0" borderId="4" xfId="1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0" fontId="10" fillId="0" borderId="0" xfId="3" applyNumberFormat="1" applyFont="1" applyFill="1" applyBorder="1" applyAlignment="1">
      <alignment horizontal="left" vertical="top"/>
    </xf>
    <xf numFmtId="0" fontId="10" fillId="0" borderId="5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187" fontId="10" fillId="0" borderId="4" xfId="1" applyNumberFormat="1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187" fontId="21" fillId="0" borderId="0" xfId="1" applyNumberFormat="1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187" fontId="10" fillId="0" borderId="5" xfId="1" applyNumberFormat="1" applyFont="1" applyFill="1" applyBorder="1" applyAlignment="1">
      <alignment horizontal="center" vertical="top"/>
    </xf>
    <xf numFmtId="187" fontId="10" fillId="0" borderId="6" xfId="1" applyNumberFormat="1" applyFont="1" applyFill="1" applyBorder="1" applyAlignment="1">
      <alignment horizontal="center" vertical="top"/>
    </xf>
    <xf numFmtId="187" fontId="10" fillId="0" borderId="7" xfId="1" applyNumberFormat="1" applyFont="1" applyFill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187" fontId="10" fillId="0" borderId="0" xfId="1" applyNumberFormat="1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0" fontId="13" fillId="4" borderId="5" xfId="0" applyFont="1" applyFill="1" applyBorder="1" applyAlignment="1">
      <alignment horizontal="center" vertical="top" wrapText="1"/>
    </xf>
    <xf numFmtId="0" fontId="13" fillId="4" borderId="7" xfId="0" applyFont="1" applyFill="1" applyBorder="1" applyAlignment="1">
      <alignment horizontal="center" vertical="top" wrapText="1"/>
    </xf>
    <xf numFmtId="187" fontId="13" fillId="0" borderId="1" xfId="1" applyNumberFormat="1" applyFont="1" applyFill="1" applyBorder="1" applyAlignment="1">
      <alignment horizontal="center" vertical="top" wrapText="1"/>
    </xf>
    <xf numFmtId="187" fontId="13" fillId="0" borderId="2" xfId="1" applyNumberFormat="1" applyFont="1" applyFill="1" applyBorder="1" applyAlignment="1">
      <alignment horizontal="center" vertical="top" wrapText="1"/>
    </xf>
    <xf numFmtId="187" fontId="13" fillId="0" borderId="1" xfId="1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87" fontId="13" fillId="0" borderId="0" xfId="1" applyNumberFormat="1" applyFont="1" applyFill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2" xfId="0" applyFont="1" applyBorder="1" applyAlignment="1">
      <alignment horizontal="center" vertical="top" wrapText="1"/>
    </xf>
    <xf numFmtId="187" fontId="13" fillId="0" borderId="5" xfId="1" applyNumberFormat="1" applyFont="1" applyFill="1" applyBorder="1" applyAlignment="1">
      <alignment horizontal="center" vertical="top"/>
    </xf>
    <xf numFmtId="187" fontId="13" fillId="0" borderId="6" xfId="1" applyNumberFormat="1" applyFont="1" applyFill="1" applyBorder="1" applyAlignment="1">
      <alignment horizontal="center" vertical="top"/>
    </xf>
    <xf numFmtId="187" fontId="13" fillId="0" borderId="7" xfId="1" applyNumberFormat="1" applyFont="1" applyFill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187" fontId="10" fillId="0" borderId="3" xfId="1" applyNumberFormat="1" applyFont="1" applyFill="1" applyBorder="1" applyAlignment="1">
      <alignment horizontal="center" wrapText="1"/>
    </xf>
    <xf numFmtId="187" fontId="10" fillId="0" borderId="0" xfId="1" applyNumberFormat="1" applyFont="1" applyFill="1" applyAlignment="1">
      <alignment horizontal="left" vertical="top" wrapText="1"/>
    </xf>
    <xf numFmtId="0" fontId="17" fillId="0" borderId="0" xfId="0" applyFont="1" applyAlignment="1">
      <alignment vertical="top" wrapText="1"/>
    </xf>
    <xf numFmtId="187" fontId="10" fillId="4" borderId="4" xfId="1" applyNumberFormat="1" applyFont="1" applyFill="1" applyBorder="1" applyAlignment="1">
      <alignment horizontal="left" vertical="top" wrapText="1"/>
    </xf>
    <xf numFmtId="0" fontId="17" fillId="4" borderId="4" xfId="0" applyFont="1" applyFill="1" applyBorder="1" applyAlignment="1">
      <alignment vertical="top" wrapText="1"/>
    </xf>
    <xf numFmtId="187" fontId="6" fillId="0" borderId="0" xfId="1" applyNumberFormat="1" applyFont="1" applyFill="1" applyAlignment="1">
      <alignment horizontal="center" vertical="top" wrapText="1"/>
    </xf>
  </cellXfs>
  <cellStyles count="9">
    <cellStyle name="Comma 2" xfId="6"/>
    <cellStyle name="Normal 2" xfId="7"/>
    <cellStyle name="เครื่องหมายจุลภาค" xfId="1" builtinId="3"/>
    <cellStyle name="เครื่องหมายจุลภาค 2 2" xfId="4"/>
    <cellStyle name="เครื่องหมายจุลภาค 3" xfId="5"/>
    <cellStyle name="ปกติ" xfId="0" builtinId="0"/>
    <cellStyle name="ปกติ 2" xfId="2"/>
    <cellStyle name="ปกติ 2 3" xfId="8"/>
    <cellStyle name="ปกติ 3" xfId="3"/>
  </cellStyles>
  <dxfs count="0"/>
  <tableStyles count="0" defaultTableStyle="TableStyleMedium9" defaultPivotStyle="PivotStyleLight16"/>
  <colors>
    <mruColors>
      <color rgb="FFFA26CD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101332</xdr:colOff>
      <xdr:row>8</xdr:row>
      <xdr:rowOff>154351</xdr:rowOff>
    </xdr:from>
    <xdr:to>
      <xdr:col>15</xdr:col>
      <xdr:colOff>183614</xdr:colOff>
      <xdr:row>8</xdr:row>
      <xdr:rowOff>183614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8191844" y="3769261"/>
          <a:ext cx="839692" cy="2926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91808</xdr:colOff>
      <xdr:row>7</xdr:row>
      <xdr:rowOff>218042</xdr:rowOff>
    </xdr:from>
    <xdr:to>
      <xdr:col>17</xdr:col>
      <xdr:colOff>126235</xdr:colOff>
      <xdr:row>7</xdr:row>
      <xdr:rowOff>229518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7424910" y="2352560"/>
          <a:ext cx="2054186" cy="1147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115036</xdr:colOff>
      <xdr:row>9</xdr:row>
      <xdr:rowOff>191944</xdr:rowOff>
    </xdr:from>
    <xdr:to>
      <xdr:col>17</xdr:col>
      <xdr:colOff>137711</xdr:colOff>
      <xdr:row>9</xdr:row>
      <xdr:rowOff>229518</xdr:rowOff>
    </xdr:to>
    <xdr:cxnSp macro="">
      <xdr:nvCxnSpPr>
        <xdr:cNvPr id="12" name="ลูกศรเชื่อมต่อแบบตรง 1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7700608" y="5046251"/>
          <a:ext cx="1789964" cy="3757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33986</xdr:colOff>
      <xdr:row>7</xdr:row>
      <xdr:rowOff>166687</xdr:rowOff>
    </xdr:from>
    <xdr:to>
      <xdr:col>16</xdr:col>
      <xdr:colOff>0</xdr:colOff>
      <xdr:row>7</xdr:row>
      <xdr:rowOff>175779</xdr:rowOff>
    </xdr:to>
    <xdr:cxnSp macro="">
      <xdr:nvCxnSpPr>
        <xdr:cNvPr id="2" name="ลูกศรเชื่อมต่อแบบตรง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CxnSpPr/>
      </xdr:nvCxnSpPr>
      <xdr:spPr>
        <a:xfrm flipV="1">
          <a:off x="8356455" y="2250281"/>
          <a:ext cx="751826" cy="909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252412</xdr:colOff>
      <xdr:row>8</xdr:row>
      <xdr:rowOff>154781</xdr:rowOff>
    </xdr:from>
    <xdr:to>
      <xdr:col>15</xdr:col>
      <xdr:colOff>259080</xdr:colOff>
      <xdr:row>8</xdr:row>
      <xdr:rowOff>160020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CxnSpPr/>
      </xdr:nvCxnSpPr>
      <xdr:spPr>
        <a:xfrm>
          <a:off x="9114472" y="3560921"/>
          <a:ext cx="806768" cy="523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35719</xdr:colOff>
      <xdr:row>9</xdr:row>
      <xdr:rowOff>119063</xdr:rowOff>
    </xdr:from>
    <xdr:to>
      <xdr:col>15</xdr:col>
      <xdr:colOff>250031</xdr:colOff>
      <xdr:row>9</xdr:row>
      <xdr:rowOff>119064</xdr:rowOff>
    </xdr:to>
    <xdr:cxnSp macro="">
      <xdr:nvCxnSpPr>
        <xdr:cNvPr id="16" name="ลูกศรเชื่อมต่อแบบตรง 15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CxnSpPr/>
      </xdr:nvCxnSpPr>
      <xdr:spPr>
        <a:xfrm flipV="1">
          <a:off x="8358188" y="5262563"/>
          <a:ext cx="738187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8572</xdr:colOff>
      <xdr:row>10</xdr:row>
      <xdr:rowOff>167640</xdr:rowOff>
    </xdr:from>
    <xdr:to>
      <xdr:col>16</xdr:col>
      <xdr:colOff>22860</xdr:colOff>
      <xdr:row>10</xdr:row>
      <xdr:rowOff>167642</xdr:rowOff>
    </xdr:to>
    <xdr:cxnSp macro="">
      <xdr:nvCxnSpPr>
        <xdr:cNvPr id="18" name="ลูกศรเชื่อมต่อแบบตรง 17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CxnSpPr/>
      </xdr:nvCxnSpPr>
      <xdr:spPr>
        <a:xfrm flipV="1">
          <a:off x="9137332" y="6309360"/>
          <a:ext cx="814388" cy="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11</xdr:row>
      <xdr:rowOff>178596</xdr:rowOff>
    </xdr:from>
    <xdr:to>
      <xdr:col>16</xdr:col>
      <xdr:colOff>0</xdr:colOff>
      <xdr:row>11</xdr:row>
      <xdr:rowOff>182880</xdr:rowOff>
    </xdr:to>
    <xdr:cxnSp macro="">
      <xdr:nvCxnSpPr>
        <xdr:cNvPr id="19" name="ลูกศรเชื่อมต่อแบบตรง 18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CxnSpPr/>
      </xdr:nvCxnSpPr>
      <xdr:spPr>
        <a:xfrm>
          <a:off x="9128760" y="7615716"/>
          <a:ext cx="800100" cy="428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12</xdr:row>
      <xdr:rowOff>0</xdr:rowOff>
    </xdr:from>
    <xdr:to>
      <xdr:col>15</xdr:col>
      <xdr:colOff>214312</xdr:colOff>
      <xdr:row>12</xdr:row>
      <xdr:rowOff>1</xdr:rowOff>
    </xdr:to>
    <xdr:cxnSp macro="">
      <xdr:nvCxnSpPr>
        <xdr:cNvPr id="20" name="ลูกศรเชื่อมต่อแบบตรง 19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CxnSpPr/>
      </xdr:nvCxnSpPr>
      <xdr:spPr>
        <a:xfrm flipV="1">
          <a:off x="8322469" y="12227719"/>
          <a:ext cx="738187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250031</xdr:colOff>
      <xdr:row>13</xdr:row>
      <xdr:rowOff>142877</xdr:rowOff>
    </xdr:from>
    <xdr:to>
      <xdr:col>16</xdr:col>
      <xdr:colOff>15240</xdr:colOff>
      <xdr:row>13</xdr:row>
      <xdr:rowOff>144780</xdr:rowOff>
    </xdr:to>
    <xdr:cxnSp macro="">
      <xdr:nvCxnSpPr>
        <xdr:cNvPr id="21" name="ลูกศรเชื่อมต่อแบบตรง 20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CxnSpPr/>
      </xdr:nvCxnSpPr>
      <xdr:spPr>
        <a:xfrm>
          <a:off x="9112091" y="12113897"/>
          <a:ext cx="832009" cy="190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14</xdr:row>
      <xdr:rowOff>119065</xdr:rowOff>
    </xdr:from>
    <xdr:to>
      <xdr:col>16</xdr:col>
      <xdr:colOff>15240</xdr:colOff>
      <xdr:row>14</xdr:row>
      <xdr:rowOff>121920</xdr:rowOff>
    </xdr:to>
    <xdr:cxnSp macro="">
      <xdr:nvCxnSpPr>
        <xdr:cNvPr id="22" name="ลูกศรเชื่อมต่อแบบตรง 21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CxnSpPr/>
      </xdr:nvCxnSpPr>
      <xdr:spPr>
        <a:xfrm>
          <a:off x="9128760" y="13324525"/>
          <a:ext cx="815340" cy="285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69056</xdr:colOff>
      <xdr:row>7</xdr:row>
      <xdr:rowOff>130969</xdr:rowOff>
    </xdr:from>
    <xdr:to>
      <xdr:col>17</xdr:col>
      <xdr:colOff>190500</xdr:colOff>
      <xdr:row>7</xdr:row>
      <xdr:rowOff>171450</xdr:rowOff>
    </xdr:to>
    <xdr:cxnSp macro="">
      <xdr:nvCxnSpPr>
        <xdr:cNvPr id="2" name="ลูกศรเชื่อมต่อแบบตรง 1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CxnSpPr/>
      </xdr:nvCxnSpPr>
      <xdr:spPr>
        <a:xfrm>
          <a:off x="7374731" y="2483644"/>
          <a:ext cx="2178844" cy="4048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104779</xdr:colOff>
      <xdr:row>8</xdr:row>
      <xdr:rowOff>116207</xdr:rowOff>
    </xdr:from>
    <xdr:to>
      <xdr:col>17</xdr:col>
      <xdr:colOff>161926</xdr:colOff>
      <xdr:row>8</xdr:row>
      <xdr:rowOff>142876</xdr:rowOff>
    </xdr:to>
    <xdr:cxnSp macro="">
      <xdr:nvCxnSpPr>
        <xdr:cNvPr id="3" name="ลูกศรเชื่อมต่อแบบตรง 2">
          <a:extLst>
            <a:ext uri="{FF2B5EF4-FFF2-40B4-BE49-F238E27FC236}">
              <a16:creationId xmlns="" xmlns:a16="http://schemas.microsoft.com/office/drawing/2014/main" id="{00000000-0008-0000-0C00-000003000000}"/>
            </a:ext>
          </a:extLst>
        </xdr:cNvPr>
        <xdr:cNvCxnSpPr/>
      </xdr:nvCxnSpPr>
      <xdr:spPr>
        <a:xfrm rot="10800000">
          <a:off x="7410454" y="4021457"/>
          <a:ext cx="2114547" cy="2666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133350</xdr:colOff>
      <xdr:row>9</xdr:row>
      <xdr:rowOff>152401</xdr:rowOff>
    </xdr:from>
    <xdr:to>
      <xdr:col>17</xdr:col>
      <xdr:colOff>142875</xdr:colOff>
      <xdr:row>9</xdr:row>
      <xdr:rowOff>171450</xdr:rowOff>
    </xdr:to>
    <xdr:cxnSp macro="">
      <xdr:nvCxnSpPr>
        <xdr:cNvPr id="4" name="ลูกศรเชื่อมต่อแบบตรง 3">
          <a:extLst>
            <a:ext uri="{FF2B5EF4-FFF2-40B4-BE49-F238E27FC236}">
              <a16:creationId xmlns="" xmlns:a16="http://schemas.microsoft.com/office/drawing/2014/main" id="{00000000-0008-0000-0C00-000004000000}"/>
            </a:ext>
          </a:extLst>
        </xdr:cNvPr>
        <xdr:cNvCxnSpPr/>
      </xdr:nvCxnSpPr>
      <xdr:spPr>
        <a:xfrm>
          <a:off x="7439025" y="5600701"/>
          <a:ext cx="2066925" cy="1904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114300</xdr:colOff>
      <xdr:row>10</xdr:row>
      <xdr:rowOff>133350</xdr:rowOff>
    </xdr:from>
    <xdr:to>
      <xdr:col>17</xdr:col>
      <xdr:colOff>133350</xdr:colOff>
      <xdr:row>10</xdr:row>
      <xdr:rowOff>152400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="" xmlns:a16="http://schemas.microsoft.com/office/drawing/2014/main" id="{00000000-0008-0000-0C00-000005000000}"/>
            </a:ext>
          </a:extLst>
        </xdr:cNvPr>
        <xdr:cNvCxnSpPr/>
      </xdr:nvCxnSpPr>
      <xdr:spPr>
        <a:xfrm flipV="1">
          <a:off x="7419975" y="7058025"/>
          <a:ext cx="2076450" cy="1905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112395</xdr:colOff>
      <xdr:row>11</xdr:row>
      <xdr:rowOff>104775</xdr:rowOff>
    </xdr:from>
    <xdr:to>
      <xdr:col>17</xdr:col>
      <xdr:colOff>180975</xdr:colOff>
      <xdr:row>11</xdr:row>
      <xdr:rowOff>112395</xdr:rowOff>
    </xdr:to>
    <xdr:cxnSp macro="">
      <xdr:nvCxnSpPr>
        <xdr:cNvPr id="9" name="ลูกศรเชื่อมต่อแบบตรง 8">
          <a:extLst>
            <a:ext uri="{FF2B5EF4-FFF2-40B4-BE49-F238E27FC236}">
              <a16:creationId xmlns="" xmlns:a16="http://schemas.microsoft.com/office/drawing/2014/main" id="{00000000-0008-0000-0C00-000009000000}"/>
            </a:ext>
          </a:extLst>
        </xdr:cNvPr>
        <xdr:cNvCxnSpPr/>
      </xdr:nvCxnSpPr>
      <xdr:spPr>
        <a:xfrm flipV="1">
          <a:off x="7418070" y="8496300"/>
          <a:ext cx="2125980" cy="762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123825</xdr:colOff>
      <xdr:row>12</xdr:row>
      <xdr:rowOff>123825</xdr:rowOff>
    </xdr:from>
    <xdr:to>
      <xdr:col>17</xdr:col>
      <xdr:colOff>152400</xdr:colOff>
      <xdr:row>12</xdr:row>
      <xdr:rowOff>146685</xdr:rowOff>
    </xdr:to>
    <xdr:cxnSp macro="">
      <xdr:nvCxnSpPr>
        <xdr:cNvPr id="10" name="ลูกศรเชื่อมต่อแบบตรง 9">
          <a:extLst>
            <a:ext uri="{FF2B5EF4-FFF2-40B4-BE49-F238E27FC236}">
              <a16:creationId xmlns="" xmlns:a16="http://schemas.microsoft.com/office/drawing/2014/main" id="{00000000-0008-0000-0C00-00000A000000}"/>
            </a:ext>
          </a:extLst>
        </xdr:cNvPr>
        <xdr:cNvCxnSpPr/>
      </xdr:nvCxnSpPr>
      <xdr:spPr>
        <a:xfrm flipV="1">
          <a:off x="7429500" y="10229850"/>
          <a:ext cx="2085975" cy="2286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112871</xdr:colOff>
      <xdr:row>13</xdr:row>
      <xdr:rowOff>114300</xdr:rowOff>
    </xdr:from>
    <xdr:to>
      <xdr:col>17</xdr:col>
      <xdr:colOff>142875</xdr:colOff>
      <xdr:row>13</xdr:row>
      <xdr:rowOff>140020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="" xmlns:a16="http://schemas.microsoft.com/office/drawing/2014/main" id="{00000000-0008-0000-0C00-00000B000000}"/>
            </a:ext>
          </a:extLst>
        </xdr:cNvPr>
        <xdr:cNvCxnSpPr/>
      </xdr:nvCxnSpPr>
      <xdr:spPr>
        <a:xfrm flipV="1">
          <a:off x="7418546" y="11972925"/>
          <a:ext cx="2087404" cy="2572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38878</xdr:colOff>
      <xdr:row>7</xdr:row>
      <xdr:rowOff>232534</xdr:rowOff>
    </xdr:from>
    <xdr:to>
      <xdr:col>17</xdr:col>
      <xdr:colOff>247844</xdr:colOff>
      <xdr:row>7</xdr:row>
      <xdr:rowOff>252701</xdr:rowOff>
    </xdr:to>
    <xdr:cxnSp macro="">
      <xdr:nvCxnSpPr>
        <xdr:cNvPr id="8" name="ลูกศรเชื่อมต่อแบบตรง 7">
          <a:extLst>
            <a:ext uri="{FF2B5EF4-FFF2-40B4-BE49-F238E27FC236}">
              <a16:creationId xmlns="" xmlns:a16="http://schemas.microsoft.com/office/drawing/2014/main" id="{00000000-0008-0000-0E00-000008000000}"/>
            </a:ext>
          </a:extLst>
        </xdr:cNvPr>
        <xdr:cNvCxnSpPr/>
      </xdr:nvCxnSpPr>
      <xdr:spPr>
        <a:xfrm flipV="1">
          <a:off x="7017398" y="2409677"/>
          <a:ext cx="2308354" cy="2016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66675</xdr:colOff>
      <xdr:row>8</xdr:row>
      <xdr:rowOff>161925</xdr:rowOff>
    </xdr:from>
    <xdr:to>
      <xdr:col>17</xdr:col>
      <xdr:colOff>133350</xdr:colOff>
      <xdr:row>8</xdr:row>
      <xdr:rowOff>171450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8820150" y="3476625"/>
          <a:ext cx="581025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127000</xdr:colOff>
      <xdr:row>7</xdr:row>
      <xdr:rowOff>158751</xdr:rowOff>
    </xdr:from>
    <xdr:to>
      <xdr:col>14</xdr:col>
      <xdr:colOff>190500</xdr:colOff>
      <xdr:row>7</xdr:row>
      <xdr:rowOff>171450</xdr:rowOff>
    </xdr:to>
    <xdr:cxnSp macro="">
      <xdr:nvCxnSpPr>
        <xdr:cNvPr id="7" name="ลูกศรเชื่อมต่อแบบตรง 6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CxnSpPr/>
      </xdr:nvCxnSpPr>
      <xdr:spPr>
        <a:xfrm>
          <a:off x="7594600" y="2235201"/>
          <a:ext cx="1092200" cy="1269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30956</xdr:colOff>
      <xdr:row>15</xdr:row>
      <xdr:rowOff>152400</xdr:rowOff>
    </xdr:from>
    <xdr:to>
      <xdr:col>17</xdr:col>
      <xdr:colOff>142875</xdr:colOff>
      <xdr:row>15</xdr:row>
      <xdr:rowOff>157163</xdr:rowOff>
    </xdr:to>
    <xdr:cxnSp macro="">
      <xdr:nvCxnSpPr>
        <xdr:cNvPr id="13" name="ลูกศรเชื่อมต่อแบบตรง 12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CxnSpPr/>
      </xdr:nvCxnSpPr>
      <xdr:spPr>
        <a:xfrm flipV="1">
          <a:off x="8279606" y="5419725"/>
          <a:ext cx="912019" cy="476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137583</xdr:colOff>
      <xdr:row>7</xdr:row>
      <xdr:rowOff>142875</xdr:rowOff>
    </xdr:from>
    <xdr:to>
      <xdr:col>14</xdr:col>
      <xdr:colOff>171450</xdr:colOff>
      <xdr:row>7</xdr:row>
      <xdr:rowOff>146050</xdr:rowOff>
    </xdr:to>
    <xdr:cxnSp macro="">
      <xdr:nvCxnSpPr>
        <xdr:cNvPr id="4" name="ลูกศรเชื่อมต่อแบบตรง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CxnSpPr/>
      </xdr:nvCxnSpPr>
      <xdr:spPr>
        <a:xfrm flipV="1">
          <a:off x="7729008" y="2276475"/>
          <a:ext cx="1062567" cy="317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66672</xdr:colOff>
      <xdr:row>9</xdr:row>
      <xdr:rowOff>153460</xdr:rowOff>
    </xdr:from>
    <xdr:to>
      <xdr:col>15</xdr:col>
      <xdr:colOff>168273</xdr:colOff>
      <xdr:row>9</xdr:row>
      <xdr:rowOff>159808</xdr:rowOff>
    </xdr:to>
    <xdr:cxnSp macro="">
      <xdr:nvCxnSpPr>
        <xdr:cNvPr id="6" name="ลูกศรเชื่อมต่อแบบตรง 5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CxnSpPr/>
      </xdr:nvCxnSpPr>
      <xdr:spPr>
        <a:xfrm>
          <a:off x="8391522" y="4639735"/>
          <a:ext cx="368301" cy="634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133350</xdr:colOff>
      <xdr:row>8</xdr:row>
      <xdr:rowOff>114302</xdr:rowOff>
    </xdr:from>
    <xdr:to>
      <xdr:col>13</xdr:col>
      <xdr:colOff>95250</xdr:colOff>
      <xdr:row>8</xdr:row>
      <xdr:rowOff>123825</xdr:rowOff>
    </xdr:to>
    <xdr:cxnSp macro="">
      <xdr:nvCxnSpPr>
        <xdr:cNvPr id="7" name="ลูกศรเชื่อมต่อแบบตรง 6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CxnSpPr/>
      </xdr:nvCxnSpPr>
      <xdr:spPr>
        <a:xfrm>
          <a:off x="7981950" y="3486152"/>
          <a:ext cx="476250" cy="952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268197</xdr:colOff>
      <xdr:row>8</xdr:row>
      <xdr:rowOff>154784</xdr:rowOff>
    </xdr:from>
    <xdr:to>
      <xdr:col>17</xdr:col>
      <xdr:colOff>248094</xdr:colOff>
      <xdr:row>8</xdr:row>
      <xdr:rowOff>159488</xdr:rowOff>
    </xdr:to>
    <xdr:cxnSp macro="">
      <xdr:nvCxnSpPr>
        <xdr:cNvPr id="20" name="ลูกศรเชื่อมต่อแบบตรง 19">
          <a:extLst>
            <a:ext uri="{FF2B5EF4-FFF2-40B4-BE49-F238E27FC236}">
              <a16:creationId xmlns="" xmlns:a16="http://schemas.microsoft.com/office/drawing/2014/main" id="{00000000-0008-0000-0500-000014000000}"/>
            </a:ext>
          </a:extLst>
        </xdr:cNvPr>
        <xdr:cNvCxnSpPr/>
      </xdr:nvCxnSpPr>
      <xdr:spPr>
        <a:xfrm>
          <a:off x="8880569" y="2334458"/>
          <a:ext cx="254572" cy="470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238125</xdr:colOff>
      <xdr:row>18</xdr:row>
      <xdr:rowOff>114300</xdr:rowOff>
    </xdr:from>
    <xdr:to>
      <xdr:col>11</xdr:col>
      <xdr:colOff>0</xdr:colOff>
      <xdr:row>18</xdr:row>
      <xdr:rowOff>123825</xdr:rowOff>
    </xdr:to>
    <xdr:cxnSp macro="">
      <xdr:nvCxnSpPr>
        <xdr:cNvPr id="21" name="ลูกศรเชื่อมต่อแบบตรง 20">
          <a:extLst>
            <a:ext uri="{FF2B5EF4-FFF2-40B4-BE49-F238E27FC236}">
              <a16:creationId xmlns="" xmlns:a16="http://schemas.microsoft.com/office/drawing/2014/main" id="{00000000-0008-0000-0500-000015000000}"/>
            </a:ext>
          </a:extLst>
        </xdr:cNvPr>
        <xdr:cNvCxnSpPr/>
      </xdr:nvCxnSpPr>
      <xdr:spPr>
        <a:xfrm flipV="1">
          <a:off x="7496175" y="10439400"/>
          <a:ext cx="295275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257174</xdr:colOff>
      <xdr:row>20</xdr:row>
      <xdr:rowOff>158598</xdr:rowOff>
    </xdr:from>
    <xdr:to>
      <xdr:col>10</xdr:col>
      <xdr:colOff>35377</xdr:colOff>
      <xdr:row>20</xdr:row>
      <xdr:rowOff>164042</xdr:rowOff>
    </xdr:to>
    <xdr:cxnSp macro="">
      <xdr:nvCxnSpPr>
        <xdr:cNvPr id="22" name="ลูกศรเชื่อมต่อแบบตรง 21">
          <a:extLst>
            <a:ext uri="{FF2B5EF4-FFF2-40B4-BE49-F238E27FC236}">
              <a16:creationId xmlns="" xmlns:a16="http://schemas.microsoft.com/office/drawing/2014/main" id="{00000000-0008-0000-0500-000016000000}"/>
            </a:ext>
          </a:extLst>
        </xdr:cNvPr>
        <xdr:cNvCxnSpPr/>
      </xdr:nvCxnSpPr>
      <xdr:spPr>
        <a:xfrm flipV="1">
          <a:off x="7527924" y="28934681"/>
          <a:ext cx="307370" cy="54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256953</xdr:colOff>
      <xdr:row>23</xdr:row>
      <xdr:rowOff>168349</xdr:rowOff>
    </xdr:from>
    <xdr:to>
      <xdr:col>14</xdr:col>
      <xdr:colOff>25400</xdr:colOff>
      <xdr:row>23</xdr:row>
      <xdr:rowOff>175683</xdr:rowOff>
    </xdr:to>
    <xdr:cxnSp macro="">
      <xdr:nvCxnSpPr>
        <xdr:cNvPr id="23" name="ลูกศรเชื่อมต่อแบบตรง 22">
          <a:extLst>
            <a:ext uri="{FF2B5EF4-FFF2-40B4-BE49-F238E27FC236}">
              <a16:creationId xmlns="" xmlns:a16="http://schemas.microsoft.com/office/drawing/2014/main" id="{00000000-0008-0000-0500-000017000000}"/>
            </a:ext>
          </a:extLst>
        </xdr:cNvPr>
        <xdr:cNvCxnSpPr/>
      </xdr:nvCxnSpPr>
      <xdr:spPr>
        <a:xfrm>
          <a:off x="7717465" y="33138140"/>
          <a:ext cx="317795" cy="733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253999</xdr:colOff>
      <xdr:row>24</xdr:row>
      <xdr:rowOff>158750</xdr:rowOff>
    </xdr:from>
    <xdr:to>
      <xdr:col>15</xdr:col>
      <xdr:colOff>258232</xdr:colOff>
      <xdr:row>24</xdr:row>
      <xdr:rowOff>160866</xdr:rowOff>
    </xdr:to>
    <xdr:cxnSp macro="">
      <xdr:nvCxnSpPr>
        <xdr:cNvPr id="30" name="ลูกศรเชื่อมต่อแบบตรง 29">
          <a:extLst>
            <a:ext uri="{FF2B5EF4-FFF2-40B4-BE49-F238E27FC236}">
              <a16:creationId xmlns="" xmlns:a16="http://schemas.microsoft.com/office/drawing/2014/main" id="{00000000-0008-0000-0500-00001E000000}"/>
            </a:ext>
          </a:extLst>
        </xdr:cNvPr>
        <xdr:cNvCxnSpPr/>
      </xdr:nvCxnSpPr>
      <xdr:spPr>
        <a:xfrm>
          <a:off x="9112249" y="21304250"/>
          <a:ext cx="268816" cy="211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222250</xdr:colOff>
      <xdr:row>22</xdr:row>
      <xdr:rowOff>169333</xdr:rowOff>
    </xdr:from>
    <xdr:to>
      <xdr:col>14</xdr:col>
      <xdr:colOff>31750</xdr:colOff>
      <xdr:row>22</xdr:row>
      <xdr:rowOff>178858</xdr:rowOff>
    </xdr:to>
    <xdr:cxnSp macro="">
      <xdr:nvCxnSpPr>
        <xdr:cNvPr id="32" name="ลูกศรเชื่อมต่อแบบตรง 31">
          <a:extLst>
            <a:ext uri="{FF2B5EF4-FFF2-40B4-BE49-F238E27FC236}">
              <a16:creationId xmlns="" xmlns:a16="http://schemas.microsoft.com/office/drawing/2014/main" id="{00000000-0008-0000-0500-000020000000}"/>
            </a:ext>
          </a:extLst>
        </xdr:cNvPr>
        <xdr:cNvCxnSpPr/>
      </xdr:nvCxnSpPr>
      <xdr:spPr>
        <a:xfrm>
          <a:off x="8551333" y="32829500"/>
          <a:ext cx="338667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248093</xdr:colOff>
      <xdr:row>21</xdr:row>
      <xdr:rowOff>150628</xdr:rowOff>
    </xdr:from>
    <xdr:to>
      <xdr:col>10</xdr:col>
      <xdr:colOff>265814</xdr:colOff>
      <xdr:row>21</xdr:row>
      <xdr:rowOff>159489</xdr:rowOff>
    </xdr:to>
    <xdr:cxnSp macro="">
      <xdr:nvCxnSpPr>
        <xdr:cNvPr id="33" name="ลูกศรเชื่อมต่อแบบตรง 32">
          <a:extLst>
            <a:ext uri="{FF2B5EF4-FFF2-40B4-BE49-F238E27FC236}">
              <a16:creationId xmlns="" xmlns:a16="http://schemas.microsoft.com/office/drawing/2014/main" id="{00000000-0008-0000-0500-000021000000}"/>
            </a:ext>
          </a:extLst>
        </xdr:cNvPr>
        <xdr:cNvCxnSpPr/>
      </xdr:nvCxnSpPr>
      <xdr:spPr>
        <a:xfrm>
          <a:off x="6884581" y="30639488"/>
          <a:ext cx="292396" cy="886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243417</xdr:colOff>
      <xdr:row>19</xdr:row>
      <xdr:rowOff>137583</xdr:rowOff>
    </xdr:from>
    <xdr:to>
      <xdr:col>11</xdr:col>
      <xdr:colOff>21620</xdr:colOff>
      <xdr:row>19</xdr:row>
      <xdr:rowOff>143027</xdr:rowOff>
    </xdr:to>
    <xdr:cxnSp macro="">
      <xdr:nvCxnSpPr>
        <xdr:cNvPr id="34" name="ลูกศรเชื่อมต่อแบบตรง 33">
          <a:extLst>
            <a:ext uri="{FF2B5EF4-FFF2-40B4-BE49-F238E27FC236}">
              <a16:creationId xmlns="" xmlns:a16="http://schemas.microsoft.com/office/drawing/2014/main" id="{00000000-0008-0000-0500-000022000000}"/>
            </a:ext>
          </a:extLst>
        </xdr:cNvPr>
        <xdr:cNvCxnSpPr/>
      </xdr:nvCxnSpPr>
      <xdr:spPr>
        <a:xfrm flipV="1">
          <a:off x="7778750" y="30448250"/>
          <a:ext cx="307370" cy="54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265814</xdr:colOff>
      <xdr:row>25</xdr:row>
      <xdr:rowOff>230373</xdr:rowOff>
    </xdr:from>
    <xdr:to>
      <xdr:col>12</xdr:col>
      <xdr:colOff>256953</xdr:colOff>
      <xdr:row>25</xdr:row>
      <xdr:rowOff>248093</xdr:rowOff>
    </xdr:to>
    <xdr:cxnSp macro="">
      <xdr:nvCxnSpPr>
        <xdr:cNvPr id="26" name="ลูกศรเชื่อมต่อแบบตรง 25">
          <a:extLst>
            <a:ext uri="{FF2B5EF4-FFF2-40B4-BE49-F238E27FC236}">
              <a16:creationId xmlns="" xmlns:a16="http://schemas.microsoft.com/office/drawing/2014/main" id="{00000000-0008-0000-0500-00001A000000}"/>
            </a:ext>
          </a:extLst>
        </xdr:cNvPr>
        <xdr:cNvCxnSpPr/>
      </xdr:nvCxnSpPr>
      <xdr:spPr>
        <a:xfrm>
          <a:off x="7451651" y="35955768"/>
          <a:ext cx="265814" cy="1772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57150</xdr:colOff>
      <xdr:row>7</xdr:row>
      <xdr:rowOff>133350</xdr:rowOff>
    </xdr:from>
    <xdr:to>
      <xdr:col>15</xdr:col>
      <xdr:colOff>185738</xdr:colOff>
      <xdr:row>7</xdr:row>
      <xdr:rowOff>150019</xdr:rowOff>
    </xdr:to>
    <xdr:cxnSp macro="">
      <xdr:nvCxnSpPr>
        <xdr:cNvPr id="37" name="ลูกศรเชื่อมต่อแบบตรง 36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CxnSpPr/>
      </xdr:nvCxnSpPr>
      <xdr:spPr>
        <a:xfrm>
          <a:off x="8305800" y="4124325"/>
          <a:ext cx="395288" cy="1666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7</xdr:row>
      <xdr:rowOff>142876</xdr:rowOff>
    </xdr:from>
    <xdr:to>
      <xdr:col>11</xdr:col>
      <xdr:colOff>219075</xdr:colOff>
      <xdr:row>7</xdr:row>
      <xdr:rowOff>152400</xdr:rowOff>
    </xdr:to>
    <xdr:cxnSp macro="">
      <xdr:nvCxnSpPr>
        <xdr:cNvPr id="6" name="ลูกศรเชื่อมต่อแบบตรง 5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CxnSpPr/>
      </xdr:nvCxnSpPr>
      <xdr:spPr>
        <a:xfrm>
          <a:off x="7229475" y="2190751"/>
          <a:ext cx="438150" cy="952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10</xdr:row>
      <xdr:rowOff>180977</xdr:rowOff>
    </xdr:from>
    <xdr:to>
      <xdr:col>17</xdr:col>
      <xdr:colOff>152400</xdr:colOff>
      <xdr:row>10</xdr:row>
      <xdr:rowOff>190500</xdr:rowOff>
    </xdr:to>
    <xdr:cxnSp macro="">
      <xdr:nvCxnSpPr>
        <xdr:cNvPr id="11" name="ลูกศรเชื่อมต่อแบบตรง 10">
          <a:extLst>
            <a:ext uri="{FF2B5EF4-FFF2-40B4-BE49-F238E27FC236}">
              <a16:creationId xmlns="" xmlns:a16="http://schemas.microsoft.com/office/drawing/2014/main" id="{00000000-0008-0000-0300-000013000000}"/>
            </a:ext>
          </a:extLst>
        </xdr:cNvPr>
        <xdr:cNvCxnSpPr/>
      </xdr:nvCxnSpPr>
      <xdr:spPr>
        <a:xfrm>
          <a:off x="8801100" y="6219827"/>
          <a:ext cx="619125" cy="952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142875</xdr:rowOff>
    </xdr:from>
    <xdr:to>
      <xdr:col>10</xdr:col>
      <xdr:colOff>304800</xdr:colOff>
      <xdr:row>7</xdr:row>
      <xdr:rowOff>152401</xdr:rowOff>
    </xdr:to>
    <xdr:cxnSp macro="">
      <xdr:nvCxnSpPr>
        <xdr:cNvPr id="122" name="ลูกศรเชื่อมต่อแบบตรง 121">
          <a:extLst>
            <a:ext uri="{FF2B5EF4-FFF2-40B4-BE49-F238E27FC236}">
              <a16:creationId xmlns="" xmlns:a16="http://schemas.microsoft.com/office/drawing/2014/main" id="{00000000-0008-0000-0800-00007A000000}"/>
            </a:ext>
          </a:extLst>
        </xdr:cNvPr>
        <xdr:cNvCxnSpPr/>
      </xdr:nvCxnSpPr>
      <xdr:spPr>
        <a:xfrm flipV="1">
          <a:off x="7724775" y="2400300"/>
          <a:ext cx="304800" cy="952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10</xdr:row>
      <xdr:rowOff>130969</xdr:rowOff>
    </xdr:from>
    <xdr:to>
      <xdr:col>14</xdr:col>
      <xdr:colOff>285750</xdr:colOff>
      <xdr:row>10</xdr:row>
      <xdr:rowOff>130970</xdr:rowOff>
    </xdr:to>
    <xdr:cxnSp macro="">
      <xdr:nvCxnSpPr>
        <xdr:cNvPr id="133" name="ลูกศรเชื่อมต่อแบบตรง 132">
          <a:extLst>
            <a:ext uri="{FF2B5EF4-FFF2-40B4-BE49-F238E27FC236}">
              <a16:creationId xmlns="" xmlns:a16="http://schemas.microsoft.com/office/drawing/2014/main" id="{00000000-0008-0000-0800-000085000000}"/>
            </a:ext>
          </a:extLst>
        </xdr:cNvPr>
        <xdr:cNvCxnSpPr/>
      </xdr:nvCxnSpPr>
      <xdr:spPr>
        <a:xfrm flipV="1">
          <a:off x="8917781" y="12430125"/>
          <a:ext cx="285750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80962</xdr:colOff>
      <xdr:row>21</xdr:row>
      <xdr:rowOff>217086</xdr:rowOff>
    </xdr:from>
    <xdr:to>
      <xdr:col>12</xdr:col>
      <xdr:colOff>247650</xdr:colOff>
      <xdr:row>21</xdr:row>
      <xdr:rowOff>218674</xdr:rowOff>
    </xdr:to>
    <xdr:cxnSp macro="">
      <xdr:nvCxnSpPr>
        <xdr:cNvPr id="139" name="ลูกศรเชื่อมต่อแบบตรง 138">
          <a:extLst>
            <a:ext uri="{FF2B5EF4-FFF2-40B4-BE49-F238E27FC236}">
              <a16:creationId xmlns="" xmlns:a16="http://schemas.microsoft.com/office/drawing/2014/main" id="{00000000-0008-0000-0800-00008B000000}"/>
            </a:ext>
          </a:extLst>
        </xdr:cNvPr>
        <xdr:cNvCxnSpPr/>
      </xdr:nvCxnSpPr>
      <xdr:spPr>
        <a:xfrm rot="10800000">
          <a:off x="6539121" y="66012855"/>
          <a:ext cx="1475067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59534</xdr:colOff>
      <xdr:row>22</xdr:row>
      <xdr:rowOff>166687</xdr:rowOff>
    </xdr:from>
    <xdr:to>
      <xdr:col>15</xdr:col>
      <xdr:colOff>250032</xdr:colOff>
      <xdr:row>22</xdr:row>
      <xdr:rowOff>166689</xdr:rowOff>
    </xdr:to>
    <xdr:cxnSp macro="">
      <xdr:nvCxnSpPr>
        <xdr:cNvPr id="135" name="ลูกศรเชื่อมต่อแบบตรง 134">
          <a:extLst>
            <a:ext uri="{FF2B5EF4-FFF2-40B4-BE49-F238E27FC236}">
              <a16:creationId xmlns="" xmlns:a16="http://schemas.microsoft.com/office/drawing/2014/main" id="{00000000-0008-0000-0800-000087000000}"/>
            </a:ext>
          </a:extLst>
        </xdr:cNvPr>
        <xdr:cNvCxnSpPr/>
      </xdr:nvCxnSpPr>
      <xdr:spPr>
        <a:xfrm rot="10800000" flipV="1">
          <a:off x="8977315" y="39778781"/>
          <a:ext cx="500061" cy="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17751</xdr:colOff>
      <xdr:row>24</xdr:row>
      <xdr:rowOff>152760</xdr:rowOff>
    </xdr:from>
    <xdr:to>
      <xdr:col>17</xdr:col>
      <xdr:colOff>8987</xdr:colOff>
      <xdr:row>24</xdr:row>
      <xdr:rowOff>154784</xdr:rowOff>
    </xdr:to>
    <xdr:cxnSp macro="">
      <xdr:nvCxnSpPr>
        <xdr:cNvPr id="136" name="ลูกศรเชื่อมต่อแบบตรง 135">
          <a:extLst>
            <a:ext uri="{FF2B5EF4-FFF2-40B4-BE49-F238E27FC236}">
              <a16:creationId xmlns="" xmlns:a16="http://schemas.microsoft.com/office/drawing/2014/main" id="{00000000-0008-0000-0800-000088000000}"/>
            </a:ext>
          </a:extLst>
        </xdr:cNvPr>
        <xdr:cNvCxnSpPr/>
      </xdr:nvCxnSpPr>
      <xdr:spPr>
        <a:xfrm rot="10800000" flipV="1">
          <a:off x="8931713" y="40526180"/>
          <a:ext cx="934750" cy="202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297656</xdr:colOff>
      <xdr:row>25</xdr:row>
      <xdr:rowOff>214313</xdr:rowOff>
    </xdr:from>
    <xdr:to>
      <xdr:col>16</xdr:col>
      <xdr:colOff>3</xdr:colOff>
      <xdr:row>25</xdr:row>
      <xdr:rowOff>226219</xdr:rowOff>
    </xdr:to>
    <xdr:cxnSp macro="">
      <xdr:nvCxnSpPr>
        <xdr:cNvPr id="141" name="ลูกศรเชื่อมต่อแบบตรง 140">
          <a:extLst>
            <a:ext uri="{FF2B5EF4-FFF2-40B4-BE49-F238E27FC236}">
              <a16:creationId xmlns="" xmlns:a16="http://schemas.microsoft.com/office/drawing/2014/main" id="{00000000-0008-0000-0800-00008D000000}"/>
            </a:ext>
          </a:extLst>
        </xdr:cNvPr>
        <xdr:cNvCxnSpPr/>
      </xdr:nvCxnSpPr>
      <xdr:spPr>
        <a:xfrm rot="10800000" flipV="1">
          <a:off x="9215437" y="42493407"/>
          <a:ext cx="321472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11910</xdr:colOff>
      <xdr:row>27</xdr:row>
      <xdr:rowOff>152400</xdr:rowOff>
    </xdr:from>
    <xdr:to>
      <xdr:col>17</xdr:col>
      <xdr:colOff>188407</xdr:colOff>
      <xdr:row>27</xdr:row>
      <xdr:rowOff>188407</xdr:rowOff>
    </xdr:to>
    <xdr:cxnSp macro="">
      <xdr:nvCxnSpPr>
        <xdr:cNvPr id="149" name="ลูกศรเชื่อมต่อแบบตรง 148">
          <a:extLst>
            <a:ext uri="{FF2B5EF4-FFF2-40B4-BE49-F238E27FC236}">
              <a16:creationId xmlns="" xmlns:a16="http://schemas.microsoft.com/office/drawing/2014/main" id="{00000000-0008-0000-0800-000095000000}"/>
            </a:ext>
          </a:extLst>
        </xdr:cNvPr>
        <xdr:cNvCxnSpPr/>
      </xdr:nvCxnSpPr>
      <xdr:spPr>
        <a:xfrm flipH="1" flipV="1">
          <a:off x="5747844" y="73159955"/>
          <a:ext cx="2793255" cy="3600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14287</xdr:colOff>
      <xdr:row>29</xdr:row>
      <xdr:rowOff>161926</xdr:rowOff>
    </xdr:from>
    <xdr:to>
      <xdr:col>10</xdr:col>
      <xdr:colOff>300037</xdr:colOff>
      <xdr:row>29</xdr:row>
      <xdr:rowOff>161927</xdr:rowOff>
    </xdr:to>
    <xdr:cxnSp macro="">
      <xdr:nvCxnSpPr>
        <xdr:cNvPr id="151" name="ลูกศรเชื่อมต่อแบบตรง 150">
          <a:extLst>
            <a:ext uri="{FF2B5EF4-FFF2-40B4-BE49-F238E27FC236}">
              <a16:creationId xmlns="" xmlns:a16="http://schemas.microsoft.com/office/drawing/2014/main" id="{00000000-0008-0000-0800-000097000000}"/>
            </a:ext>
          </a:extLst>
        </xdr:cNvPr>
        <xdr:cNvCxnSpPr/>
      </xdr:nvCxnSpPr>
      <xdr:spPr>
        <a:xfrm rot="10800000">
          <a:off x="7158037" y="49406176"/>
          <a:ext cx="866775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278562</xdr:colOff>
      <xdr:row>34</xdr:row>
      <xdr:rowOff>206674</xdr:rowOff>
    </xdr:from>
    <xdr:to>
      <xdr:col>17</xdr:col>
      <xdr:colOff>278562</xdr:colOff>
      <xdr:row>34</xdr:row>
      <xdr:rowOff>206676</xdr:rowOff>
    </xdr:to>
    <xdr:cxnSp macro="">
      <xdr:nvCxnSpPr>
        <xdr:cNvPr id="154" name="ลูกศรเชื่อมต่อแบบตรง 153">
          <a:extLst>
            <a:ext uri="{FF2B5EF4-FFF2-40B4-BE49-F238E27FC236}">
              <a16:creationId xmlns="" xmlns:a16="http://schemas.microsoft.com/office/drawing/2014/main" id="{00000000-0008-0000-0800-00009A000000}"/>
            </a:ext>
          </a:extLst>
        </xdr:cNvPr>
        <xdr:cNvCxnSpPr/>
      </xdr:nvCxnSpPr>
      <xdr:spPr>
        <a:xfrm rot="10800000" flipV="1">
          <a:off x="6847218" y="50167995"/>
          <a:ext cx="3288820" cy="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95251</xdr:colOff>
      <xdr:row>26</xdr:row>
      <xdr:rowOff>206376</xdr:rowOff>
    </xdr:from>
    <xdr:to>
      <xdr:col>15</xdr:col>
      <xdr:colOff>174625</xdr:colOff>
      <xdr:row>26</xdr:row>
      <xdr:rowOff>222251</xdr:rowOff>
    </xdr:to>
    <xdr:cxnSp macro="">
      <xdr:nvCxnSpPr>
        <xdr:cNvPr id="162" name="ลูกศรเชื่อมต่อแบบตรง 161">
          <a:extLst>
            <a:ext uri="{FF2B5EF4-FFF2-40B4-BE49-F238E27FC236}">
              <a16:creationId xmlns="" xmlns:a16="http://schemas.microsoft.com/office/drawing/2014/main" id="{00000000-0008-0000-0800-0000A2000000}"/>
            </a:ext>
          </a:extLst>
        </xdr:cNvPr>
        <xdr:cNvCxnSpPr/>
      </xdr:nvCxnSpPr>
      <xdr:spPr>
        <a:xfrm rot="10800000">
          <a:off x="6667501" y="47577376"/>
          <a:ext cx="2746374" cy="1587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47625</xdr:colOff>
      <xdr:row>28</xdr:row>
      <xdr:rowOff>133350</xdr:rowOff>
    </xdr:from>
    <xdr:to>
      <xdr:col>17</xdr:col>
      <xdr:colOff>219075</xdr:colOff>
      <xdr:row>28</xdr:row>
      <xdr:rowOff>152400</xdr:rowOff>
    </xdr:to>
    <xdr:cxnSp macro="">
      <xdr:nvCxnSpPr>
        <xdr:cNvPr id="36" name="ลูกศรเชื่อมต่อแบบตรง 35">
          <a:extLst>
            <a:ext uri="{FF2B5EF4-FFF2-40B4-BE49-F238E27FC236}">
              <a16:creationId xmlns="" xmlns:a16="http://schemas.microsoft.com/office/drawing/2014/main" id="{00000000-0008-0000-0800-000024000000}"/>
            </a:ext>
          </a:extLst>
        </xdr:cNvPr>
        <xdr:cNvCxnSpPr/>
      </xdr:nvCxnSpPr>
      <xdr:spPr>
        <a:xfrm rot="10800000">
          <a:off x="8382000" y="56692800"/>
          <a:ext cx="1695450" cy="1905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35</xdr:row>
      <xdr:rowOff>209550</xdr:rowOff>
    </xdr:from>
    <xdr:to>
      <xdr:col>17</xdr:col>
      <xdr:colOff>117230</xdr:colOff>
      <xdr:row>35</xdr:row>
      <xdr:rowOff>226088</xdr:rowOff>
    </xdr:to>
    <xdr:cxnSp macro="">
      <xdr:nvCxnSpPr>
        <xdr:cNvPr id="38" name="ลูกศรเชื่อมต่อแบบตรง 37">
          <a:extLst>
            <a:ext uri="{FF2B5EF4-FFF2-40B4-BE49-F238E27FC236}">
              <a16:creationId xmlns="" xmlns:a16="http://schemas.microsoft.com/office/drawing/2014/main" id="{00000000-0008-0000-0800-000026000000}"/>
            </a:ext>
          </a:extLst>
        </xdr:cNvPr>
        <xdr:cNvCxnSpPr/>
      </xdr:nvCxnSpPr>
      <xdr:spPr>
        <a:xfrm flipH="1" flipV="1">
          <a:off x="7244024" y="79884605"/>
          <a:ext cx="2251668" cy="1653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95250</xdr:colOff>
      <xdr:row>33</xdr:row>
      <xdr:rowOff>200025</xdr:rowOff>
    </xdr:from>
    <xdr:to>
      <xdr:col>17</xdr:col>
      <xdr:colOff>190500</xdr:colOff>
      <xdr:row>33</xdr:row>
      <xdr:rowOff>201613</xdr:rowOff>
    </xdr:to>
    <xdr:cxnSp macro="">
      <xdr:nvCxnSpPr>
        <xdr:cNvPr id="39" name="ลูกศรเชื่อมต่อแบบตรง 38">
          <a:extLst>
            <a:ext uri="{FF2B5EF4-FFF2-40B4-BE49-F238E27FC236}">
              <a16:creationId xmlns="" xmlns:a16="http://schemas.microsoft.com/office/drawing/2014/main" id="{00000000-0008-0000-0800-000027000000}"/>
            </a:ext>
          </a:extLst>
        </xdr:cNvPr>
        <xdr:cNvCxnSpPr/>
      </xdr:nvCxnSpPr>
      <xdr:spPr>
        <a:xfrm rot="10800000">
          <a:off x="7515225" y="60521850"/>
          <a:ext cx="2533650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123827</xdr:colOff>
      <xdr:row>32</xdr:row>
      <xdr:rowOff>171450</xdr:rowOff>
    </xdr:from>
    <xdr:to>
      <xdr:col>17</xdr:col>
      <xdr:colOff>188517</xdr:colOff>
      <xdr:row>32</xdr:row>
      <xdr:rowOff>178594</xdr:rowOff>
    </xdr:to>
    <xdr:cxnSp macro="">
      <xdr:nvCxnSpPr>
        <xdr:cNvPr id="45" name="ลูกศรเชื่อมต่อแบบตรง 44">
          <a:extLst>
            <a:ext uri="{FF2B5EF4-FFF2-40B4-BE49-F238E27FC236}">
              <a16:creationId xmlns="" xmlns:a16="http://schemas.microsoft.com/office/drawing/2014/main" id="{00000000-0008-0000-0800-00002D000000}"/>
            </a:ext>
          </a:extLst>
        </xdr:cNvPr>
        <xdr:cNvCxnSpPr/>
      </xdr:nvCxnSpPr>
      <xdr:spPr>
        <a:xfrm rot="10800000">
          <a:off x="7634686" y="64524731"/>
          <a:ext cx="2525315" cy="71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133351</xdr:colOff>
      <xdr:row>36</xdr:row>
      <xdr:rowOff>198436</xdr:rowOff>
    </xdr:from>
    <xdr:to>
      <xdr:col>17</xdr:col>
      <xdr:colOff>208360</xdr:colOff>
      <xdr:row>36</xdr:row>
      <xdr:rowOff>209549</xdr:rowOff>
    </xdr:to>
    <xdr:cxnSp macro="">
      <xdr:nvCxnSpPr>
        <xdr:cNvPr id="46" name="ลูกศรเชื่อมต่อแบบตรง 45">
          <a:extLst>
            <a:ext uri="{FF2B5EF4-FFF2-40B4-BE49-F238E27FC236}">
              <a16:creationId xmlns="" xmlns:a16="http://schemas.microsoft.com/office/drawing/2014/main" id="{00000000-0008-0000-0800-00002E000000}"/>
            </a:ext>
          </a:extLst>
        </xdr:cNvPr>
        <xdr:cNvCxnSpPr/>
      </xdr:nvCxnSpPr>
      <xdr:spPr>
        <a:xfrm rot="10800000" flipV="1">
          <a:off x="7644210" y="65623280"/>
          <a:ext cx="2535634" cy="1111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119115</xdr:colOff>
      <xdr:row>23</xdr:row>
      <xdr:rowOff>251209</xdr:rowOff>
    </xdr:from>
    <xdr:to>
      <xdr:col>17</xdr:col>
      <xdr:colOff>109590</xdr:colOff>
      <xdr:row>23</xdr:row>
      <xdr:rowOff>251209</xdr:rowOff>
    </xdr:to>
    <xdr:cxnSp macro="">
      <xdr:nvCxnSpPr>
        <xdr:cNvPr id="50" name="ลูกศรเชื่อมต่อแบบตรง 49">
          <a:extLst>
            <a:ext uri="{FF2B5EF4-FFF2-40B4-BE49-F238E27FC236}">
              <a16:creationId xmlns="" xmlns:a16="http://schemas.microsoft.com/office/drawing/2014/main" id="{00000000-0008-0000-0800-000032000000}"/>
            </a:ext>
          </a:extLst>
        </xdr:cNvPr>
        <xdr:cNvCxnSpPr/>
      </xdr:nvCxnSpPr>
      <xdr:spPr>
        <a:xfrm rot="10800000">
          <a:off x="7100626" y="68600934"/>
          <a:ext cx="2083882" cy="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94204</xdr:colOff>
      <xdr:row>31</xdr:row>
      <xdr:rowOff>303544</xdr:rowOff>
    </xdr:from>
    <xdr:to>
      <xdr:col>17</xdr:col>
      <xdr:colOff>158894</xdr:colOff>
      <xdr:row>31</xdr:row>
      <xdr:rowOff>310688</xdr:rowOff>
    </xdr:to>
    <xdr:cxnSp macro="">
      <xdr:nvCxnSpPr>
        <xdr:cNvPr id="48" name="ลูกศรเชื่อมต่อแบบตรง 47">
          <a:extLst>
            <a:ext uri="{FF2B5EF4-FFF2-40B4-BE49-F238E27FC236}">
              <a16:creationId xmlns="" xmlns:a16="http://schemas.microsoft.com/office/drawing/2014/main" id="{00000000-0008-0000-0800-00002D000000}"/>
            </a:ext>
          </a:extLst>
        </xdr:cNvPr>
        <xdr:cNvCxnSpPr/>
      </xdr:nvCxnSpPr>
      <xdr:spPr>
        <a:xfrm rot="10800000">
          <a:off x="7075715" y="81883599"/>
          <a:ext cx="2158097" cy="71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73270</xdr:colOff>
      <xdr:row>30</xdr:row>
      <xdr:rowOff>282610</xdr:rowOff>
    </xdr:from>
    <xdr:to>
      <xdr:col>17</xdr:col>
      <xdr:colOff>137960</xdr:colOff>
      <xdr:row>30</xdr:row>
      <xdr:rowOff>289754</xdr:rowOff>
    </xdr:to>
    <xdr:cxnSp macro="">
      <xdr:nvCxnSpPr>
        <xdr:cNvPr id="49" name="ลูกศรเชื่อมต่อแบบตรง 48">
          <a:extLst>
            <a:ext uri="{FF2B5EF4-FFF2-40B4-BE49-F238E27FC236}">
              <a16:creationId xmlns="" xmlns:a16="http://schemas.microsoft.com/office/drawing/2014/main" id="{00000000-0008-0000-0800-00002D000000}"/>
            </a:ext>
          </a:extLst>
        </xdr:cNvPr>
        <xdr:cNvCxnSpPr/>
      </xdr:nvCxnSpPr>
      <xdr:spPr>
        <a:xfrm rot="10800000">
          <a:off x="7054781" y="80679890"/>
          <a:ext cx="2158097" cy="71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85726</xdr:colOff>
      <xdr:row>7</xdr:row>
      <xdr:rowOff>282348</xdr:rowOff>
    </xdr:from>
    <xdr:to>
      <xdr:col>17</xdr:col>
      <xdr:colOff>152401</xdr:colOff>
      <xdr:row>7</xdr:row>
      <xdr:rowOff>285750</xdr:rowOff>
    </xdr:to>
    <xdr:cxnSp macro="">
      <xdr:nvCxnSpPr>
        <xdr:cNvPr id="5" name="ลูกศรเชื่อมต่อแบบตรง 4">
          <a:extLst>
            <a:ext uri="{FF2B5EF4-FFF2-40B4-BE49-F238E27FC236}">
              <a16:creationId xmlns="" xmlns:a16="http://schemas.microsoft.com/office/drawing/2014/main" id="{00000000-0008-0000-0900-000005000000}"/>
            </a:ext>
          </a:extLst>
        </xdr:cNvPr>
        <xdr:cNvCxnSpPr/>
      </xdr:nvCxnSpPr>
      <xdr:spPr>
        <a:xfrm rot="10800000">
          <a:off x="6343651" y="2749323"/>
          <a:ext cx="3000375" cy="340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51956</xdr:colOff>
      <xdr:row>22</xdr:row>
      <xdr:rowOff>181841</xdr:rowOff>
    </xdr:from>
    <xdr:to>
      <xdr:col>17</xdr:col>
      <xdr:colOff>147207</xdr:colOff>
      <xdr:row>22</xdr:row>
      <xdr:rowOff>190501</xdr:rowOff>
    </xdr:to>
    <xdr:cxnSp macro="">
      <xdr:nvCxnSpPr>
        <xdr:cNvPr id="15" name="ลูกศรเชื่อมต่อแบบตรง 14">
          <a:extLst>
            <a:ext uri="{FF2B5EF4-FFF2-40B4-BE49-F238E27FC236}">
              <a16:creationId xmlns="" xmlns:a16="http://schemas.microsoft.com/office/drawing/2014/main" id="{00000000-0008-0000-0900-00000F000000}"/>
            </a:ext>
          </a:extLst>
        </xdr:cNvPr>
        <xdr:cNvCxnSpPr/>
      </xdr:nvCxnSpPr>
      <xdr:spPr>
        <a:xfrm rot="10800000">
          <a:off x="8113570" y="22288500"/>
          <a:ext cx="1368137" cy="866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47627</xdr:colOff>
      <xdr:row>21</xdr:row>
      <xdr:rowOff>142875</xdr:rowOff>
    </xdr:from>
    <xdr:to>
      <xdr:col>11</xdr:col>
      <xdr:colOff>190501</xdr:colOff>
      <xdr:row>21</xdr:row>
      <xdr:rowOff>144463</xdr:rowOff>
    </xdr:to>
    <xdr:cxnSp macro="">
      <xdr:nvCxnSpPr>
        <xdr:cNvPr id="34" name="ลูกศรเชื่อมต่อแบบตรง 33">
          <a:extLst>
            <a:ext uri="{FF2B5EF4-FFF2-40B4-BE49-F238E27FC236}">
              <a16:creationId xmlns="" xmlns:a16="http://schemas.microsoft.com/office/drawing/2014/main" id="{00000000-0008-0000-0900-000016000000}"/>
            </a:ext>
          </a:extLst>
        </xdr:cNvPr>
        <xdr:cNvCxnSpPr/>
      </xdr:nvCxnSpPr>
      <xdr:spPr>
        <a:xfrm rot="10800000">
          <a:off x="7096127" y="27789188"/>
          <a:ext cx="666749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12</xdr:row>
      <xdr:rowOff>209550</xdr:rowOff>
    </xdr:from>
    <xdr:to>
      <xdr:col>16</xdr:col>
      <xdr:colOff>0</xdr:colOff>
      <xdr:row>12</xdr:row>
      <xdr:rowOff>219075</xdr:rowOff>
    </xdr:to>
    <xdr:cxnSp macro="">
      <xdr:nvCxnSpPr>
        <xdr:cNvPr id="48" name="ลูกศรเชื่อมต่อแบบตรง 47">
          <a:extLst>
            <a:ext uri="{FF2B5EF4-FFF2-40B4-BE49-F238E27FC236}">
              <a16:creationId xmlns="" xmlns:a16="http://schemas.microsoft.com/office/drawing/2014/main" id="{00000000-0008-0000-0A00-000030000000}"/>
            </a:ext>
          </a:extLst>
        </xdr:cNvPr>
        <xdr:cNvCxnSpPr/>
      </xdr:nvCxnSpPr>
      <xdr:spPr>
        <a:xfrm>
          <a:off x="9534525" y="8515350"/>
          <a:ext cx="742950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228600</xdr:colOff>
      <xdr:row>15</xdr:row>
      <xdr:rowOff>171450</xdr:rowOff>
    </xdr:from>
    <xdr:to>
      <xdr:col>16</xdr:col>
      <xdr:colOff>0</xdr:colOff>
      <xdr:row>15</xdr:row>
      <xdr:rowOff>178594</xdr:rowOff>
    </xdr:to>
    <xdr:cxnSp macro="">
      <xdr:nvCxnSpPr>
        <xdr:cNvPr id="51" name="ลูกศรเชื่อมต่อแบบตรง 50">
          <a:extLst>
            <a:ext uri="{FF2B5EF4-FFF2-40B4-BE49-F238E27FC236}">
              <a16:creationId xmlns="" xmlns:a16="http://schemas.microsoft.com/office/drawing/2014/main" id="{00000000-0008-0000-0A00-000033000000}"/>
            </a:ext>
          </a:extLst>
        </xdr:cNvPr>
        <xdr:cNvCxnSpPr/>
      </xdr:nvCxnSpPr>
      <xdr:spPr>
        <a:xfrm>
          <a:off x="9515475" y="12125325"/>
          <a:ext cx="762000" cy="71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42333</xdr:colOff>
      <xdr:row>55</xdr:row>
      <xdr:rowOff>178594</xdr:rowOff>
    </xdr:from>
    <xdr:to>
      <xdr:col>15</xdr:col>
      <xdr:colOff>238125</xdr:colOff>
      <xdr:row>55</xdr:row>
      <xdr:rowOff>179917</xdr:rowOff>
    </xdr:to>
    <xdr:cxnSp macro="">
      <xdr:nvCxnSpPr>
        <xdr:cNvPr id="90" name="ลูกศรเชื่อมต่อแบบตรง 89">
          <a:extLst>
            <a:ext uri="{FF2B5EF4-FFF2-40B4-BE49-F238E27FC236}">
              <a16:creationId xmlns="" xmlns:a16="http://schemas.microsoft.com/office/drawing/2014/main" id="{00000000-0008-0000-0A00-00005A000000}"/>
            </a:ext>
          </a:extLst>
        </xdr:cNvPr>
        <xdr:cNvCxnSpPr/>
      </xdr:nvCxnSpPr>
      <xdr:spPr>
        <a:xfrm flipV="1">
          <a:off x="8412427" y="77795438"/>
          <a:ext cx="695854" cy="132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63500</xdr:colOff>
      <xdr:row>58</xdr:row>
      <xdr:rowOff>142875</xdr:rowOff>
    </xdr:from>
    <xdr:to>
      <xdr:col>15</xdr:col>
      <xdr:colOff>238125</xdr:colOff>
      <xdr:row>58</xdr:row>
      <xdr:rowOff>148167</xdr:rowOff>
    </xdr:to>
    <xdr:cxnSp macro="">
      <xdr:nvCxnSpPr>
        <xdr:cNvPr id="93" name="ลูกศรเชื่อมต่อแบบตรง 92">
          <a:extLst>
            <a:ext uri="{FF2B5EF4-FFF2-40B4-BE49-F238E27FC236}">
              <a16:creationId xmlns="" xmlns:a16="http://schemas.microsoft.com/office/drawing/2014/main" id="{00000000-0008-0000-0A00-00005D000000}"/>
            </a:ext>
          </a:extLst>
        </xdr:cNvPr>
        <xdr:cNvCxnSpPr/>
      </xdr:nvCxnSpPr>
      <xdr:spPr>
        <a:xfrm flipV="1">
          <a:off x="8433594" y="82998469"/>
          <a:ext cx="674687" cy="529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11906</xdr:colOff>
      <xdr:row>107</xdr:row>
      <xdr:rowOff>166687</xdr:rowOff>
    </xdr:from>
    <xdr:to>
      <xdr:col>15</xdr:col>
      <xdr:colOff>226218</xdr:colOff>
      <xdr:row>107</xdr:row>
      <xdr:rowOff>168275</xdr:rowOff>
    </xdr:to>
    <xdr:cxnSp macro="">
      <xdr:nvCxnSpPr>
        <xdr:cNvPr id="143" name="ลูกศรเชื่อมต่อแบบตรง 142">
          <a:extLst>
            <a:ext uri="{FF2B5EF4-FFF2-40B4-BE49-F238E27FC236}">
              <a16:creationId xmlns="" xmlns:a16="http://schemas.microsoft.com/office/drawing/2014/main" id="{00000000-0008-0000-0A00-00008F000000}"/>
            </a:ext>
          </a:extLst>
        </xdr:cNvPr>
        <xdr:cNvCxnSpPr/>
      </xdr:nvCxnSpPr>
      <xdr:spPr>
        <a:xfrm>
          <a:off x="9120187" y="166425562"/>
          <a:ext cx="714375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112</xdr:row>
      <xdr:rowOff>154781</xdr:rowOff>
    </xdr:from>
    <xdr:to>
      <xdr:col>16</xdr:col>
      <xdr:colOff>23812</xdr:colOff>
      <xdr:row>112</xdr:row>
      <xdr:rowOff>168275</xdr:rowOff>
    </xdr:to>
    <xdr:cxnSp macro="">
      <xdr:nvCxnSpPr>
        <xdr:cNvPr id="149" name="ลูกศรเชื่อมต่อแบบตรง 148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176152969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113507</xdr:colOff>
      <xdr:row>198</xdr:row>
      <xdr:rowOff>154781</xdr:rowOff>
    </xdr:from>
    <xdr:to>
      <xdr:col>17</xdr:col>
      <xdr:colOff>130969</xdr:colOff>
      <xdr:row>198</xdr:row>
      <xdr:rowOff>156369</xdr:rowOff>
    </xdr:to>
    <xdr:cxnSp macro="">
      <xdr:nvCxnSpPr>
        <xdr:cNvPr id="295" name="ลูกศรเชื่อมต่อแบบตรง 294">
          <a:extLst>
            <a:ext uri="{FF2B5EF4-FFF2-40B4-BE49-F238E27FC236}">
              <a16:creationId xmlns="" xmlns:a16="http://schemas.microsoft.com/office/drawing/2014/main" id="{00000000-0008-0000-0A00-000027010000}"/>
            </a:ext>
          </a:extLst>
        </xdr:cNvPr>
        <xdr:cNvCxnSpPr/>
      </xdr:nvCxnSpPr>
      <xdr:spPr>
        <a:xfrm flipV="1">
          <a:off x="7233445" y="421612219"/>
          <a:ext cx="2267743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121444</xdr:colOff>
      <xdr:row>201</xdr:row>
      <xdr:rowOff>154781</xdr:rowOff>
    </xdr:from>
    <xdr:to>
      <xdr:col>17</xdr:col>
      <xdr:colOff>130969</xdr:colOff>
      <xdr:row>201</xdr:row>
      <xdr:rowOff>161925</xdr:rowOff>
    </xdr:to>
    <xdr:cxnSp macro="">
      <xdr:nvCxnSpPr>
        <xdr:cNvPr id="299" name="ลูกศรเชื่อมต่อแบบตรง 298">
          <a:extLst>
            <a:ext uri="{FF2B5EF4-FFF2-40B4-BE49-F238E27FC236}">
              <a16:creationId xmlns="" xmlns:a16="http://schemas.microsoft.com/office/drawing/2014/main" id="{00000000-0008-0000-0A00-00002B010000}"/>
            </a:ext>
          </a:extLst>
        </xdr:cNvPr>
        <xdr:cNvCxnSpPr/>
      </xdr:nvCxnSpPr>
      <xdr:spPr>
        <a:xfrm flipV="1">
          <a:off x="7241382" y="431065781"/>
          <a:ext cx="2259806" cy="71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114300</xdr:colOff>
      <xdr:row>215</xdr:row>
      <xdr:rowOff>152400</xdr:rowOff>
    </xdr:from>
    <xdr:to>
      <xdr:col>17</xdr:col>
      <xdr:colOff>154781</xdr:colOff>
      <xdr:row>215</xdr:row>
      <xdr:rowOff>154781</xdr:rowOff>
    </xdr:to>
    <xdr:cxnSp macro="">
      <xdr:nvCxnSpPr>
        <xdr:cNvPr id="315" name="ลูกศรเชื่อมต่อแบบตรง 314">
          <a:extLst>
            <a:ext uri="{FF2B5EF4-FFF2-40B4-BE49-F238E27FC236}">
              <a16:creationId xmlns="" xmlns:a16="http://schemas.microsoft.com/office/drawing/2014/main" id="{00000000-0008-0000-0A00-00003B010000}"/>
            </a:ext>
          </a:extLst>
        </xdr:cNvPr>
        <xdr:cNvCxnSpPr/>
      </xdr:nvCxnSpPr>
      <xdr:spPr>
        <a:xfrm>
          <a:off x="7234238" y="450399150"/>
          <a:ext cx="2290762" cy="238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107156</xdr:colOff>
      <xdr:row>216</xdr:row>
      <xdr:rowOff>128587</xdr:rowOff>
    </xdr:from>
    <xdr:to>
      <xdr:col>17</xdr:col>
      <xdr:colOff>178594</xdr:colOff>
      <xdr:row>216</xdr:row>
      <xdr:rowOff>154781</xdr:rowOff>
    </xdr:to>
    <xdr:cxnSp macro="">
      <xdr:nvCxnSpPr>
        <xdr:cNvPr id="316" name="ลูกศรเชื่อมต่อแบบตรง 315">
          <a:extLst>
            <a:ext uri="{FF2B5EF4-FFF2-40B4-BE49-F238E27FC236}">
              <a16:creationId xmlns="" xmlns:a16="http://schemas.microsoft.com/office/drawing/2014/main" id="{00000000-0008-0000-0A00-00003C010000}"/>
            </a:ext>
          </a:extLst>
        </xdr:cNvPr>
        <xdr:cNvCxnSpPr/>
      </xdr:nvCxnSpPr>
      <xdr:spPr>
        <a:xfrm>
          <a:off x="7227094" y="451899337"/>
          <a:ext cx="2321719" cy="261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97632</xdr:colOff>
      <xdr:row>217</xdr:row>
      <xdr:rowOff>185738</xdr:rowOff>
    </xdr:from>
    <xdr:to>
      <xdr:col>17</xdr:col>
      <xdr:colOff>154781</xdr:colOff>
      <xdr:row>217</xdr:row>
      <xdr:rowOff>190500</xdr:rowOff>
    </xdr:to>
    <xdr:cxnSp macro="">
      <xdr:nvCxnSpPr>
        <xdr:cNvPr id="317" name="ลูกศรเชื่อมต่อแบบตรง 316">
          <a:extLst>
            <a:ext uri="{FF2B5EF4-FFF2-40B4-BE49-F238E27FC236}">
              <a16:creationId xmlns="" xmlns:a16="http://schemas.microsoft.com/office/drawing/2014/main" id="{00000000-0008-0000-0A00-00003D010000}"/>
            </a:ext>
          </a:extLst>
        </xdr:cNvPr>
        <xdr:cNvCxnSpPr/>
      </xdr:nvCxnSpPr>
      <xdr:spPr>
        <a:xfrm>
          <a:off x="7217570" y="453444769"/>
          <a:ext cx="2307430" cy="476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83344</xdr:colOff>
      <xdr:row>218</xdr:row>
      <xdr:rowOff>190500</xdr:rowOff>
    </xdr:from>
    <xdr:to>
      <xdr:col>17</xdr:col>
      <xdr:colOff>142875</xdr:colOff>
      <xdr:row>218</xdr:row>
      <xdr:rowOff>202406</xdr:rowOff>
    </xdr:to>
    <xdr:cxnSp macro="">
      <xdr:nvCxnSpPr>
        <xdr:cNvPr id="318" name="ลูกศรเชื่อมต่อแบบตรง 317">
          <a:extLst>
            <a:ext uri="{FF2B5EF4-FFF2-40B4-BE49-F238E27FC236}">
              <a16:creationId xmlns="" xmlns:a16="http://schemas.microsoft.com/office/drawing/2014/main" id="{00000000-0008-0000-0A00-00003E010000}"/>
            </a:ext>
          </a:extLst>
        </xdr:cNvPr>
        <xdr:cNvCxnSpPr/>
      </xdr:nvCxnSpPr>
      <xdr:spPr>
        <a:xfrm>
          <a:off x="7203282" y="454663969"/>
          <a:ext cx="2309812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95251</xdr:colOff>
      <xdr:row>219</xdr:row>
      <xdr:rowOff>154781</xdr:rowOff>
    </xdr:from>
    <xdr:to>
      <xdr:col>17</xdr:col>
      <xdr:colOff>142875</xdr:colOff>
      <xdr:row>219</xdr:row>
      <xdr:rowOff>178594</xdr:rowOff>
    </xdr:to>
    <xdr:cxnSp macro="">
      <xdr:nvCxnSpPr>
        <xdr:cNvPr id="319" name="ลูกศรเชื่อมต่อแบบตรง 318">
          <a:extLst>
            <a:ext uri="{FF2B5EF4-FFF2-40B4-BE49-F238E27FC236}">
              <a16:creationId xmlns="" xmlns:a16="http://schemas.microsoft.com/office/drawing/2014/main" id="{00000000-0008-0000-0A00-00003F010000}"/>
            </a:ext>
          </a:extLst>
        </xdr:cNvPr>
        <xdr:cNvCxnSpPr/>
      </xdr:nvCxnSpPr>
      <xdr:spPr>
        <a:xfrm>
          <a:off x="7215189" y="456116531"/>
          <a:ext cx="2297905" cy="2381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121444</xdr:colOff>
      <xdr:row>220</xdr:row>
      <xdr:rowOff>154781</xdr:rowOff>
    </xdr:from>
    <xdr:to>
      <xdr:col>17</xdr:col>
      <xdr:colOff>119062</xdr:colOff>
      <xdr:row>220</xdr:row>
      <xdr:rowOff>166688</xdr:rowOff>
    </xdr:to>
    <xdr:cxnSp macro="">
      <xdr:nvCxnSpPr>
        <xdr:cNvPr id="320" name="ลูกศรเชื่อมต่อแบบตรง 319">
          <a:extLst>
            <a:ext uri="{FF2B5EF4-FFF2-40B4-BE49-F238E27FC236}">
              <a16:creationId xmlns="" xmlns:a16="http://schemas.microsoft.com/office/drawing/2014/main" id="{00000000-0008-0000-0A00-000040010000}"/>
            </a:ext>
          </a:extLst>
        </xdr:cNvPr>
        <xdr:cNvCxnSpPr/>
      </xdr:nvCxnSpPr>
      <xdr:spPr>
        <a:xfrm>
          <a:off x="7241382" y="457604812"/>
          <a:ext cx="2247899" cy="1190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95250</xdr:colOff>
      <xdr:row>221</xdr:row>
      <xdr:rowOff>142875</xdr:rowOff>
    </xdr:from>
    <xdr:to>
      <xdr:col>17</xdr:col>
      <xdr:colOff>119062</xdr:colOff>
      <xdr:row>221</xdr:row>
      <xdr:rowOff>147637</xdr:rowOff>
    </xdr:to>
    <xdr:cxnSp macro="">
      <xdr:nvCxnSpPr>
        <xdr:cNvPr id="321" name="ลูกศรเชื่อมต่อแบบตรง 320">
          <a:extLst>
            <a:ext uri="{FF2B5EF4-FFF2-40B4-BE49-F238E27FC236}">
              <a16:creationId xmlns="" xmlns:a16="http://schemas.microsoft.com/office/drawing/2014/main" id="{00000000-0008-0000-0A00-000041010000}"/>
            </a:ext>
          </a:extLst>
        </xdr:cNvPr>
        <xdr:cNvCxnSpPr/>
      </xdr:nvCxnSpPr>
      <xdr:spPr>
        <a:xfrm flipV="1">
          <a:off x="7215188" y="459081188"/>
          <a:ext cx="2274093" cy="476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104774</xdr:colOff>
      <xdr:row>222</xdr:row>
      <xdr:rowOff>204788</xdr:rowOff>
    </xdr:from>
    <xdr:to>
      <xdr:col>17</xdr:col>
      <xdr:colOff>154781</xdr:colOff>
      <xdr:row>222</xdr:row>
      <xdr:rowOff>214313</xdr:rowOff>
    </xdr:to>
    <xdr:cxnSp macro="">
      <xdr:nvCxnSpPr>
        <xdr:cNvPr id="322" name="ลูกศรเชื่อมต่อแบบตรง 321">
          <a:extLst>
            <a:ext uri="{FF2B5EF4-FFF2-40B4-BE49-F238E27FC236}">
              <a16:creationId xmlns="" xmlns:a16="http://schemas.microsoft.com/office/drawing/2014/main" id="{00000000-0008-0000-0A00-000042010000}"/>
            </a:ext>
          </a:extLst>
        </xdr:cNvPr>
        <xdr:cNvCxnSpPr/>
      </xdr:nvCxnSpPr>
      <xdr:spPr>
        <a:xfrm>
          <a:off x="7224712" y="461167163"/>
          <a:ext cx="2300288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109537</xdr:colOff>
      <xdr:row>224</xdr:row>
      <xdr:rowOff>123825</xdr:rowOff>
    </xdr:from>
    <xdr:to>
      <xdr:col>17</xdr:col>
      <xdr:colOff>154781</xdr:colOff>
      <xdr:row>224</xdr:row>
      <xdr:rowOff>130969</xdr:rowOff>
    </xdr:to>
    <xdr:cxnSp macro="">
      <xdr:nvCxnSpPr>
        <xdr:cNvPr id="323" name="ลูกศรเชื่อมต่อแบบตรง 322">
          <a:extLst>
            <a:ext uri="{FF2B5EF4-FFF2-40B4-BE49-F238E27FC236}">
              <a16:creationId xmlns="" xmlns:a16="http://schemas.microsoft.com/office/drawing/2014/main" id="{00000000-0008-0000-0A00-000043010000}"/>
            </a:ext>
          </a:extLst>
        </xdr:cNvPr>
        <xdr:cNvCxnSpPr/>
      </xdr:nvCxnSpPr>
      <xdr:spPr>
        <a:xfrm>
          <a:off x="7229475" y="465670106"/>
          <a:ext cx="2295525" cy="71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95250</xdr:colOff>
      <xdr:row>225</xdr:row>
      <xdr:rowOff>142875</xdr:rowOff>
    </xdr:from>
    <xdr:to>
      <xdr:col>17</xdr:col>
      <xdr:colOff>119062</xdr:colOff>
      <xdr:row>225</xdr:row>
      <xdr:rowOff>169069</xdr:rowOff>
    </xdr:to>
    <xdr:cxnSp macro="">
      <xdr:nvCxnSpPr>
        <xdr:cNvPr id="324" name="ลูกศรเชื่อมต่อแบบตรง 323">
          <a:extLst>
            <a:ext uri="{FF2B5EF4-FFF2-40B4-BE49-F238E27FC236}">
              <a16:creationId xmlns="" xmlns:a16="http://schemas.microsoft.com/office/drawing/2014/main" id="{00000000-0008-0000-0A00-000044010000}"/>
            </a:ext>
          </a:extLst>
        </xdr:cNvPr>
        <xdr:cNvCxnSpPr/>
      </xdr:nvCxnSpPr>
      <xdr:spPr>
        <a:xfrm flipV="1">
          <a:off x="7215188" y="469261031"/>
          <a:ext cx="2274093" cy="261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109538</xdr:colOff>
      <xdr:row>226</xdr:row>
      <xdr:rowOff>202406</xdr:rowOff>
    </xdr:from>
    <xdr:to>
      <xdr:col>17</xdr:col>
      <xdr:colOff>142875</xdr:colOff>
      <xdr:row>226</xdr:row>
      <xdr:rowOff>202407</xdr:rowOff>
    </xdr:to>
    <xdr:cxnSp macro="">
      <xdr:nvCxnSpPr>
        <xdr:cNvPr id="325" name="ลูกศรเชื่อมต่อแบบตรง 324">
          <a:extLst>
            <a:ext uri="{FF2B5EF4-FFF2-40B4-BE49-F238E27FC236}">
              <a16:creationId xmlns="" xmlns:a16="http://schemas.microsoft.com/office/drawing/2014/main" id="{00000000-0008-0000-0A00-000045010000}"/>
            </a:ext>
          </a:extLst>
        </xdr:cNvPr>
        <xdr:cNvCxnSpPr/>
      </xdr:nvCxnSpPr>
      <xdr:spPr>
        <a:xfrm flipV="1">
          <a:off x="7229476" y="470808844"/>
          <a:ext cx="2283618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126207</xdr:colOff>
      <xdr:row>227</xdr:row>
      <xdr:rowOff>142875</xdr:rowOff>
    </xdr:from>
    <xdr:to>
      <xdr:col>17</xdr:col>
      <xdr:colOff>107156</xdr:colOff>
      <xdr:row>227</xdr:row>
      <xdr:rowOff>147638</xdr:rowOff>
    </xdr:to>
    <xdr:cxnSp macro="">
      <xdr:nvCxnSpPr>
        <xdr:cNvPr id="326" name="ลูกศรเชื่อมต่อแบบตรง 325">
          <a:extLst>
            <a:ext uri="{FF2B5EF4-FFF2-40B4-BE49-F238E27FC236}">
              <a16:creationId xmlns="" xmlns:a16="http://schemas.microsoft.com/office/drawing/2014/main" id="{00000000-0008-0000-0A00-000046010000}"/>
            </a:ext>
          </a:extLst>
        </xdr:cNvPr>
        <xdr:cNvCxnSpPr/>
      </xdr:nvCxnSpPr>
      <xdr:spPr>
        <a:xfrm flipV="1">
          <a:off x="7246145" y="472237594"/>
          <a:ext cx="2231230" cy="476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102393</xdr:colOff>
      <xdr:row>223</xdr:row>
      <xdr:rowOff>107156</xdr:rowOff>
    </xdr:from>
    <xdr:to>
      <xdr:col>17</xdr:col>
      <xdr:colOff>142875</xdr:colOff>
      <xdr:row>223</xdr:row>
      <xdr:rowOff>121444</xdr:rowOff>
    </xdr:to>
    <xdr:cxnSp macro="">
      <xdr:nvCxnSpPr>
        <xdr:cNvPr id="327" name="ลูกศรเชื่อมต่อแบบตรง 326">
          <a:extLst>
            <a:ext uri="{FF2B5EF4-FFF2-40B4-BE49-F238E27FC236}">
              <a16:creationId xmlns="" xmlns:a16="http://schemas.microsoft.com/office/drawing/2014/main" id="{00000000-0008-0000-0A00-000047010000}"/>
            </a:ext>
          </a:extLst>
        </xdr:cNvPr>
        <xdr:cNvCxnSpPr/>
      </xdr:nvCxnSpPr>
      <xdr:spPr>
        <a:xfrm flipV="1">
          <a:off x="7222331" y="464105625"/>
          <a:ext cx="2290763" cy="142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107156</xdr:colOff>
      <xdr:row>228</xdr:row>
      <xdr:rowOff>180975</xdr:rowOff>
    </xdr:from>
    <xdr:to>
      <xdr:col>17</xdr:col>
      <xdr:colOff>154781</xdr:colOff>
      <xdr:row>228</xdr:row>
      <xdr:rowOff>226219</xdr:rowOff>
    </xdr:to>
    <xdr:cxnSp macro="">
      <xdr:nvCxnSpPr>
        <xdr:cNvPr id="328" name="ลูกศรเชื่อมต่อแบบตรง 327">
          <a:extLst>
            <a:ext uri="{FF2B5EF4-FFF2-40B4-BE49-F238E27FC236}">
              <a16:creationId xmlns="" xmlns:a16="http://schemas.microsoft.com/office/drawing/2014/main" id="{00000000-0008-0000-0A00-000048010000}"/>
            </a:ext>
          </a:extLst>
        </xdr:cNvPr>
        <xdr:cNvCxnSpPr/>
      </xdr:nvCxnSpPr>
      <xdr:spPr>
        <a:xfrm>
          <a:off x="7227094" y="473763975"/>
          <a:ext cx="2297906" cy="452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107157</xdr:colOff>
      <xdr:row>229</xdr:row>
      <xdr:rowOff>161925</xdr:rowOff>
    </xdr:from>
    <xdr:to>
      <xdr:col>17</xdr:col>
      <xdr:colOff>119062</xdr:colOff>
      <xdr:row>229</xdr:row>
      <xdr:rowOff>178594</xdr:rowOff>
    </xdr:to>
    <xdr:cxnSp macro="">
      <xdr:nvCxnSpPr>
        <xdr:cNvPr id="329" name="ลูกศรเชื่อมต่อแบบตรง 328">
          <a:extLst>
            <a:ext uri="{FF2B5EF4-FFF2-40B4-BE49-F238E27FC236}">
              <a16:creationId xmlns="" xmlns:a16="http://schemas.microsoft.com/office/drawing/2014/main" id="{00000000-0008-0000-0A00-000049010000}"/>
            </a:ext>
          </a:extLst>
        </xdr:cNvPr>
        <xdr:cNvCxnSpPr/>
      </xdr:nvCxnSpPr>
      <xdr:spPr>
        <a:xfrm>
          <a:off x="7227095" y="475233206"/>
          <a:ext cx="2262186" cy="1666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97632</xdr:colOff>
      <xdr:row>230</xdr:row>
      <xdr:rowOff>190500</xdr:rowOff>
    </xdr:from>
    <xdr:to>
      <xdr:col>17</xdr:col>
      <xdr:colOff>190500</xdr:colOff>
      <xdr:row>230</xdr:row>
      <xdr:rowOff>192088</xdr:rowOff>
    </xdr:to>
    <xdr:cxnSp macro="">
      <xdr:nvCxnSpPr>
        <xdr:cNvPr id="330" name="ลูกศรเชื่อมต่อแบบตรง 329">
          <a:extLst>
            <a:ext uri="{FF2B5EF4-FFF2-40B4-BE49-F238E27FC236}">
              <a16:creationId xmlns="" xmlns:a16="http://schemas.microsoft.com/office/drawing/2014/main" id="{00000000-0008-0000-0A00-00004A010000}"/>
            </a:ext>
          </a:extLst>
        </xdr:cNvPr>
        <xdr:cNvCxnSpPr/>
      </xdr:nvCxnSpPr>
      <xdr:spPr>
        <a:xfrm>
          <a:off x="7217570" y="477000094"/>
          <a:ext cx="2343149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104775</xdr:colOff>
      <xdr:row>231</xdr:row>
      <xdr:rowOff>130969</xdr:rowOff>
    </xdr:from>
    <xdr:to>
      <xdr:col>17</xdr:col>
      <xdr:colOff>119062</xdr:colOff>
      <xdr:row>231</xdr:row>
      <xdr:rowOff>145256</xdr:rowOff>
    </xdr:to>
    <xdr:cxnSp macro="">
      <xdr:nvCxnSpPr>
        <xdr:cNvPr id="331" name="ลูกศรเชื่อมต่อแบบตรง 330">
          <a:extLst>
            <a:ext uri="{FF2B5EF4-FFF2-40B4-BE49-F238E27FC236}">
              <a16:creationId xmlns="" xmlns:a16="http://schemas.microsoft.com/office/drawing/2014/main" id="{00000000-0008-0000-0A00-00004B010000}"/>
            </a:ext>
          </a:extLst>
        </xdr:cNvPr>
        <xdr:cNvCxnSpPr/>
      </xdr:nvCxnSpPr>
      <xdr:spPr>
        <a:xfrm flipV="1">
          <a:off x="7224713" y="478428844"/>
          <a:ext cx="2264568" cy="1428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104776</xdr:colOff>
      <xdr:row>232</xdr:row>
      <xdr:rowOff>142875</xdr:rowOff>
    </xdr:from>
    <xdr:to>
      <xdr:col>17</xdr:col>
      <xdr:colOff>119062</xdr:colOff>
      <xdr:row>232</xdr:row>
      <xdr:rowOff>147637</xdr:rowOff>
    </xdr:to>
    <xdr:cxnSp macro="">
      <xdr:nvCxnSpPr>
        <xdr:cNvPr id="332" name="ลูกศรเชื่อมต่อแบบตรง 331">
          <a:extLst>
            <a:ext uri="{FF2B5EF4-FFF2-40B4-BE49-F238E27FC236}">
              <a16:creationId xmlns="" xmlns:a16="http://schemas.microsoft.com/office/drawing/2014/main" id="{00000000-0008-0000-0A00-00004C010000}"/>
            </a:ext>
          </a:extLst>
        </xdr:cNvPr>
        <xdr:cNvCxnSpPr/>
      </xdr:nvCxnSpPr>
      <xdr:spPr>
        <a:xfrm flipV="1">
          <a:off x="7224714" y="479929031"/>
          <a:ext cx="2264567" cy="476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42862</xdr:colOff>
      <xdr:row>233</xdr:row>
      <xdr:rowOff>161926</xdr:rowOff>
    </xdr:from>
    <xdr:to>
      <xdr:col>17</xdr:col>
      <xdr:colOff>130969</xdr:colOff>
      <xdr:row>233</xdr:row>
      <xdr:rowOff>166687</xdr:rowOff>
    </xdr:to>
    <xdr:cxnSp macro="">
      <xdr:nvCxnSpPr>
        <xdr:cNvPr id="333" name="ลูกศรเชื่อมต่อแบบตรง 332">
          <a:extLst>
            <a:ext uri="{FF2B5EF4-FFF2-40B4-BE49-F238E27FC236}">
              <a16:creationId xmlns="" xmlns:a16="http://schemas.microsoft.com/office/drawing/2014/main" id="{00000000-0008-0000-0A00-00004D010000}"/>
            </a:ext>
          </a:extLst>
        </xdr:cNvPr>
        <xdr:cNvCxnSpPr/>
      </xdr:nvCxnSpPr>
      <xdr:spPr>
        <a:xfrm>
          <a:off x="7162800" y="481436364"/>
          <a:ext cx="2338388" cy="476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83345</xdr:colOff>
      <xdr:row>234</xdr:row>
      <xdr:rowOff>166687</xdr:rowOff>
    </xdr:from>
    <xdr:to>
      <xdr:col>17</xdr:col>
      <xdr:colOff>107156</xdr:colOff>
      <xdr:row>234</xdr:row>
      <xdr:rowOff>190500</xdr:rowOff>
    </xdr:to>
    <xdr:cxnSp macro="">
      <xdr:nvCxnSpPr>
        <xdr:cNvPr id="334" name="ลูกศรเชื่อมต่อแบบตรง 333">
          <a:extLst>
            <a:ext uri="{FF2B5EF4-FFF2-40B4-BE49-F238E27FC236}">
              <a16:creationId xmlns="" xmlns:a16="http://schemas.microsoft.com/office/drawing/2014/main" id="{00000000-0008-0000-0A00-00004E010000}"/>
            </a:ext>
          </a:extLst>
        </xdr:cNvPr>
        <xdr:cNvCxnSpPr/>
      </xdr:nvCxnSpPr>
      <xdr:spPr>
        <a:xfrm>
          <a:off x="7203283" y="483667593"/>
          <a:ext cx="2274092" cy="2381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533400</xdr:colOff>
      <xdr:row>235</xdr:row>
      <xdr:rowOff>152400</xdr:rowOff>
    </xdr:from>
    <xdr:to>
      <xdr:col>20</xdr:col>
      <xdr:colOff>578644</xdr:colOff>
      <xdr:row>235</xdr:row>
      <xdr:rowOff>152400</xdr:rowOff>
    </xdr:to>
    <xdr:cxnSp macro="">
      <xdr:nvCxnSpPr>
        <xdr:cNvPr id="336" name="ลูกศรเชื่อมต่อแบบตรง 335">
          <a:extLst>
            <a:ext uri="{FF2B5EF4-FFF2-40B4-BE49-F238E27FC236}">
              <a16:creationId xmlns="" xmlns:a16="http://schemas.microsoft.com/office/drawing/2014/main" id="{00000000-0008-0000-0A00-000050010000}"/>
            </a:ext>
          </a:extLst>
        </xdr:cNvPr>
        <xdr:cNvCxnSpPr/>
      </xdr:nvCxnSpPr>
      <xdr:spPr>
        <a:xfrm>
          <a:off x="10134600" y="484441500"/>
          <a:ext cx="1264444" cy="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57150</xdr:colOff>
      <xdr:row>235</xdr:row>
      <xdr:rowOff>130968</xdr:rowOff>
    </xdr:from>
    <xdr:to>
      <xdr:col>17</xdr:col>
      <xdr:colOff>119062</xdr:colOff>
      <xdr:row>235</xdr:row>
      <xdr:rowOff>135731</xdr:rowOff>
    </xdr:to>
    <xdr:cxnSp macro="">
      <xdr:nvCxnSpPr>
        <xdr:cNvPr id="337" name="ลูกศรเชื่อมต่อแบบตรง 336">
          <a:extLst>
            <a:ext uri="{FF2B5EF4-FFF2-40B4-BE49-F238E27FC236}">
              <a16:creationId xmlns="" xmlns:a16="http://schemas.microsoft.com/office/drawing/2014/main" id="{00000000-0008-0000-0A00-000051010000}"/>
            </a:ext>
          </a:extLst>
        </xdr:cNvPr>
        <xdr:cNvCxnSpPr/>
      </xdr:nvCxnSpPr>
      <xdr:spPr>
        <a:xfrm flipV="1">
          <a:off x="7177088" y="485120156"/>
          <a:ext cx="2312193" cy="476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109538</xdr:colOff>
      <xdr:row>247</xdr:row>
      <xdr:rowOff>159544</xdr:rowOff>
    </xdr:from>
    <xdr:to>
      <xdr:col>17</xdr:col>
      <xdr:colOff>154781</xdr:colOff>
      <xdr:row>247</xdr:row>
      <xdr:rowOff>190500</xdr:rowOff>
    </xdr:to>
    <xdr:cxnSp macro="">
      <xdr:nvCxnSpPr>
        <xdr:cNvPr id="338" name="ลูกศรเชื่อมต่อแบบตรง 337">
          <a:extLst>
            <a:ext uri="{FF2B5EF4-FFF2-40B4-BE49-F238E27FC236}">
              <a16:creationId xmlns="" xmlns:a16="http://schemas.microsoft.com/office/drawing/2014/main" id="{00000000-0008-0000-0A00-000052010000}"/>
            </a:ext>
          </a:extLst>
        </xdr:cNvPr>
        <xdr:cNvCxnSpPr/>
      </xdr:nvCxnSpPr>
      <xdr:spPr>
        <a:xfrm>
          <a:off x="7229476" y="503091450"/>
          <a:ext cx="2295524" cy="3095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114300</xdr:colOff>
      <xdr:row>246</xdr:row>
      <xdr:rowOff>133350</xdr:rowOff>
    </xdr:from>
    <xdr:to>
      <xdr:col>17</xdr:col>
      <xdr:colOff>130969</xdr:colOff>
      <xdr:row>246</xdr:row>
      <xdr:rowOff>142875</xdr:rowOff>
    </xdr:to>
    <xdr:cxnSp macro="">
      <xdr:nvCxnSpPr>
        <xdr:cNvPr id="339" name="ลูกศรเชื่อมต่อแบบตรง 338">
          <a:extLst>
            <a:ext uri="{FF2B5EF4-FFF2-40B4-BE49-F238E27FC236}">
              <a16:creationId xmlns="" xmlns:a16="http://schemas.microsoft.com/office/drawing/2014/main" id="{00000000-0008-0000-0A00-000053010000}"/>
            </a:ext>
          </a:extLst>
        </xdr:cNvPr>
        <xdr:cNvCxnSpPr/>
      </xdr:nvCxnSpPr>
      <xdr:spPr>
        <a:xfrm>
          <a:off x="7234238" y="501576975"/>
          <a:ext cx="2266950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109537</xdr:colOff>
      <xdr:row>236</xdr:row>
      <xdr:rowOff>123825</xdr:rowOff>
    </xdr:from>
    <xdr:to>
      <xdr:col>17</xdr:col>
      <xdr:colOff>166687</xdr:colOff>
      <xdr:row>236</xdr:row>
      <xdr:rowOff>142875</xdr:rowOff>
    </xdr:to>
    <xdr:cxnSp macro="">
      <xdr:nvCxnSpPr>
        <xdr:cNvPr id="340" name="ลูกศรเชื่อมต่อแบบตรง 339">
          <a:extLst>
            <a:ext uri="{FF2B5EF4-FFF2-40B4-BE49-F238E27FC236}">
              <a16:creationId xmlns="" xmlns:a16="http://schemas.microsoft.com/office/drawing/2014/main" id="{00000000-0008-0000-0A00-000054010000}"/>
            </a:ext>
          </a:extLst>
        </xdr:cNvPr>
        <xdr:cNvCxnSpPr/>
      </xdr:nvCxnSpPr>
      <xdr:spPr>
        <a:xfrm>
          <a:off x="7229475" y="486601294"/>
          <a:ext cx="2307431" cy="1905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90487</xdr:colOff>
      <xdr:row>237</xdr:row>
      <xdr:rowOff>147638</xdr:rowOff>
    </xdr:from>
    <xdr:to>
      <xdr:col>17</xdr:col>
      <xdr:colOff>130969</xdr:colOff>
      <xdr:row>237</xdr:row>
      <xdr:rowOff>166688</xdr:rowOff>
    </xdr:to>
    <xdr:cxnSp macro="">
      <xdr:nvCxnSpPr>
        <xdr:cNvPr id="341" name="ลูกศรเชื่อมต่อแบบตรง 340">
          <a:extLst>
            <a:ext uri="{FF2B5EF4-FFF2-40B4-BE49-F238E27FC236}">
              <a16:creationId xmlns="" xmlns:a16="http://schemas.microsoft.com/office/drawing/2014/main" id="{00000000-0008-0000-0A00-000055010000}"/>
            </a:ext>
          </a:extLst>
        </xdr:cNvPr>
        <xdr:cNvCxnSpPr/>
      </xdr:nvCxnSpPr>
      <xdr:spPr>
        <a:xfrm>
          <a:off x="7210425" y="488113388"/>
          <a:ext cx="2290763" cy="1905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102394</xdr:colOff>
      <xdr:row>240</xdr:row>
      <xdr:rowOff>166687</xdr:rowOff>
    </xdr:from>
    <xdr:to>
      <xdr:col>17</xdr:col>
      <xdr:colOff>142875</xdr:colOff>
      <xdr:row>240</xdr:row>
      <xdr:rowOff>178593</xdr:rowOff>
    </xdr:to>
    <xdr:cxnSp macro="">
      <xdr:nvCxnSpPr>
        <xdr:cNvPr id="342" name="ลูกศรเชื่อมต่อแบบตรง 341">
          <a:extLst>
            <a:ext uri="{FF2B5EF4-FFF2-40B4-BE49-F238E27FC236}">
              <a16:creationId xmlns="" xmlns:a16="http://schemas.microsoft.com/office/drawing/2014/main" id="{00000000-0008-0000-0A00-000056010000}"/>
            </a:ext>
          </a:extLst>
        </xdr:cNvPr>
        <xdr:cNvCxnSpPr/>
      </xdr:nvCxnSpPr>
      <xdr:spPr>
        <a:xfrm>
          <a:off x="7222332" y="492680625"/>
          <a:ext cx="2290762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116681</xdr:colOff>
      <xdr:row>248</xdr:row>
      <xdr:rowOff>204788</xdr:rowOff>
    </xdr:from>
    <xdr:to>
      <xdr:col>17</xdr:col>
      <xdr:colOff>130969</xdr:colOff>
      <xdr:row>248</xdr:row>
      <xdr:rowOff>214312</xdr:rowOff>
    </xdr:to>
    <xdr:cxnSp macro="">
      <xdr:nvCxnSpPr>
        <xdr:cNvPr id="343" name="ลูกศรเชื่อมต่อแบบตรง 342">
          <a:extLst>
            <a:ext uri="{FF2B5EF4-FFF2-40B4-BE49-F238E27FC236}">
              <a16:creationId xmlns="" xmlns:a16="http://schemas.microsoft.com/office/drawing/2014/main" id="{00000000-0008-0000-0A00-000057010000}"/>
            </a:ext>
          </a:extLst>
        </xdr:cNvPr>
        <xdr:cNvCxnSpPr/>
      </xdr:nvCxnSpPr>
      <xdr:spPr>
        <a:xfrm>
          <a:off x="7236619" y="506684757"/>
          <a:ext cx="2264569" cy="952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119062</xdr:colOff>
      <xdr:row>238</xdr:row>
      <xdr:rowOff>150019</xdr:rowOff>
    </xdr:from>
    <xdr:to>
      <xdr:col>17</xdr:col>
      <xdr:colOff>142875</xdr:colOff>
      <xdr:row>238</xdr:row>
      <xdr:rowOff>166688</xdr:rowOff>
    </xdr:to>
    <xdr:cxnSp macro="">
      <xdr:nvCxnSpPr>
        <xdr:cNvPr id="344" name="ลูกศรเชื่อมต่อแบบตรง 343">
          <a:extLst>
            <a:ext uri="{FF2B5EF4-FFF2-40B4-BE49-F238E27FC236}">
              <a16:creationId xmlns="" xmlns:a16="http://schemas.microsoft.com/office/drawing/2014/main" id="{00000000-0008-0000-0A00-000058010000}"/>
            </a:ext>
          </a:extLst>
        </xdr:cNvPr>
        <xdr:cNvCxnSpPr/>
      </xdr:nvCxnSpPr>
      <xdr:spPr>
        <a:xfrm>
          <a:off x="7239000" y="489604050"/>
          <a:ext cx="2274094" cy="1666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92868</xdr:colOff>
      <xdr:row>239</xdr:row>
      <xdr:rowOff>166687</xdr:rowOff>
    </xdr:from>
    <xdr:to>
      <xdr:col>17</xdr:col>
      <xdr:colOff>142875</xdr:colOff>
      <xdr:row>239</xdr:row>
      <xdr:rowOff>180975</xdr:rowOff>
    </xdr:to>
    <xdr:cxnSp macro="">
      <xdr:nvCxnSpPr>
        <xdr:cNvPr id="345" name="ลูกศรเชื่อมต่อแบบตรง 344">
          <a:extLst>
            <a:ext uri="{FF2B5EF4-FFF2-40B4-BE49-F238E27FC236}">
              <a16:creationId xmlns="" xmlns:a16="http://schemas.microsoft.com/office/drawing/2014/main" id="{00000000-0008-0000-0A00-000059010000}"/>
            </a:ext>
          </a:extLst>
        </xdr:cNvPr>
        <xdr:cNvCxnSpPr/>
      </xdr:nvCxnSpPr>
      <xdr:spPr>
        <a:xfrm flipV="1">
          <a:off x="7212806" y="491109000"/>
          <a:ext cx="2300288" cy="142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97632</xdr:colOff>
      <xdr:row>249</xdr:row>
      <xdr:rowOff>161925</xdr:rowOff>
    </xdr:from>
    <xdr:to>
      <xdr:col>17</xdr:col>
      <xdr:colOff>119062</xdr:colOff>
      <xdr:row>249</xdr:row>
      <xdr:rowOff>166688</xdr:rowOff>
    </xdr:to>
    <xdr:cxnSp macro="">
      <xdr:nvCxnSpPr>
        <xdr:cNvPr id="346" name="ลูกศรเชื่อมต่อแบบตรง 345">
          <a:extLst>
            <a:ext uri="{FF2B5EF4-FFF2-40B4-BE49-F238E27FC236}">
              <a16:creationId xmlns="" xmlns:a16="http://schemas.microsoft.com/office/drawing/2014/main" id="{00000000-0008-0000-0A00-00005A010000}"/>
            </a:ext>
          </a:extLst>
        </xdr:cNvPr>
        <xdr:cNvCxnSpPr/>
      </xdr:nvCxnSpPr>
      <xdr:spPr>
        <a:xfrm>
          <a:off x="7217570" y="509177925"/>
          <a:ext cx="2271711" cy="476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119063</xdr:colOff>
      <xdr:row>250</xdr:row>
      <xdr:rowOff>130968</xdr:rowOff>
    </xdr:from>
    <xdr:to>
      <xdr:col>17</xdr:col>
      <xdr:colOff>142875</xdr:colOff>
      <xdr:row>250</xdr:row>
      <xdr:rowOff>164306</xdr:rowOff>
    </xdr:to>
    <xdr:cxnSp macro="">
      <xdr:nvCxnSpPr>
        <xdr:cNvPr id="347" name="ลูกศรเชื่อมต่อแบบตรง 346">
          <a:extLst>
            <a:ext uri="{FF2B5EF4-FFF2-40B4-BE49-F238E27FC236}">
              <a16:creationId xmlns="" xmlns:a16="http://schemas.microsoft.com/office/drawing/2014/main" id="{00000000-0008-0000-0A00-00005B010000}"/>
            </a:ext>
          </a:extLst>
        </xdr:cNvPr>
        <xdr:cNvCxnSpPr/>
      </xdr:nvCxnSpPr>
      <xdr:spPr>
        <a:xfrm flipV="1">
          <a:off x="7239001" y="512171156"/>
          <a:ext cx="2274093" cy="3333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90487</xdr:colOff>
      <xdr:row>251</xdr:row>
      <xdr:rowOff>145256</xdr:rowOff>
    </xdr:from>
    <xdr:to>
      <xdr:col>17</xdr:col>
      <xdr:colOff>130969</xdr:colOff>
      <xdr:row>251</xdr:row>
      <xdr:rowOff>166687</xdr:rowOff>
    </xdr:to>
    <xdr:cxnSp macro="">
      <xdr:nvCxnSpPr>
        <xdr:cNvPr id="348" name="ลูกศรเชื่อมต่อแบบตรง 347">
          <a:extLst>
            <a:ext uri="{FF2B5EF4-FFF2-40B4-BE49-F238E27FC236}">
              <a16:creationId xmlns="" xmlns:a16="http://schemas.microsoft.com/office/drawing/2014/main" id="{00000000-0008-0000-0A00-00005C010000}"/>
            </a:ext>
          </a:extLst>
        </xdr:cNvPr>
        <xdr:cNvCxnSpPr/>
      </xdr:nvCxnSpPr>
      <xdr:spPr>
        <a:xfrm>
          <a:off x="7210425" y="513673725"/>
          <a:ext cx="2290763" cy="2143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107157</xdr:colOff>
      <xdr:row>244</xdr:row>
      <xdr:rowOff>152400</xdr:rowOff>
    </xdr:from>
    <xdr:to>
      <xdr:col>17</xdr:col>
      <xdr:colOff>119062</xdr:colOff>
      <xdr:row>244</xdr:row>
      <xdr:rowOff>178593</xdr:rowOff>
    </xdr:to>
    <xdr:cxnSp macro="">
      <xdr:nvCxnSpPr>
        <xdr:cNvPr id="349" name="ลูกศรเชื่อมต่อแบบตรง 348">
          <a:extLst>
            <a:ext uri="{FF2B5EF4-FFF2-40B4-BE49-F238E27FC236}">
              <a16:creationId xmlns="" xmlns:a16="http://schemas.microsoft.com/office/drawing/2014/main" id="{00000000-0008-0000-0A00-00005D010000}"/>
            </a:ext>
          </a:extLst>
        </xdr:cNvPr>
        <xdr:cNvCxnSpPr/>
      </xdr:nvCxnSpPr>
      <xdr:spPr>
        <a:xfrm>
          <a:off x="7227095" y="498619463"/>
          <a:ext cx="2262186" cy="2619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85726</xdr:colOff>
      <xdr:row>245</xdr:row>
      <xdr:rowOff>119063</xdr:rowOff>
    </xdr:from>
    <xdr:to>
      <xdr:col>17</xdr:col>
      <xdr:colOff>119062</xdr:colOff>
      <xdr:row>245</xdr:row>
      <xdr:rowOff>142875</xdr:rowOff>
    </xdr:to>
    <xdr:cxnSp macro="">
      <xdr:nvCxnSpPr>
        <xdr:cNvPr id="350" name="ลูกศรเชื่อมต่อแบบตรง 349">
          <a:extLst>
            <a:ext uri="{FF2B5EF4-FFF2-40B4-BE49-F238E27FC236}">
              <a16:creationId xmlns="" xmlns:a16="http://schemas.microsoft.com/office/drawing/2014/main" id="{00000000-0008-0000-0A00-00005E010000}"/>
            </a:ext>
          </a:extLst>
        </xdr:cNvPr>
        <xdr:cNvCxnSpPr/>
      </xdr:nvCxnSpPr>
      <xdr:spPr>
        <a:xfrm>
          <a:off x="7205664" y="500074407"/>
          <a:ext cx="2283617" cy="2381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78581</xdr:colOff>
      <xdr:row>252</xdr:row>
      <xdr:rowOff>154781</xdr:rowOff>
    </xdr:from>
    <xdr:to>
      <xdr:col>17</xdr:col>
      <xdr:colOff>142875</xdr:colOff>
      <xdr:row>252</xdr:row>
      <xdr:rowOff>166688</xdr:rowOff>
    </xdr:to>
    <xdr:cxnSp macro="">
      <xdr:nvCxnSpPr>
        <xdr:cNvPr id="351" name="ลูกศรเชื่อมต่อแบบตรง 350">
          <a:extLst>
            <a:ext uri="{FF2B5EF4-FFF2-40B4-BE49-F238E27FC236}">
              <a16:creationId xmlns="" xmlns:a16="http://schemas.microsoft.com/office/drawing/2014/main" id="{00000000-0008-0000-0A00-00005F010000}"/>
            </a:ext>
          </a:extLst>
        </xdr:cNvPr>
        <xdr:cNvCxnSpPr/>
      </xdr:nvCxnSpPr>
      <xdr:spPr>
        <a:xfrm>
          <a:off x="7198519" y="515171531"/>
          <a:ext cx="2314575" cy="1190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100013</xdr:colOff>
      <xdr:row>253</xdr:row>
      <xdr:rowOff>119063</xdr:rowOff>
    </xdr:from>
    <xdr:to>
      <xdr:col>17</xdr:col>
      <xdr:colOff>119062</xdr:colOff>
      <xdr:row>253</xdr:row>
      <xdr:rowOff>135732</xdr:rowOff>
    </xdr:to>
    <xdr:cxnSp macro="">
      <xdr:nvCxnSpPr>
        <xdr:cNvPr id="352" name="ลูกศรเชื่อมต่อแบบตรง 351">
          <a:extLst>
            <a:ext uri="{FF2B5EF4-FFF2-40B4-BE49-F238E27FC236}">
              <a16:creationId xmlns="" xmlns:a16="http://schemas.microsoft.com/office/drawing/2014/main" id="{00000000-0008-0000-0A00-000060010000}"/>
            </a:ext>
          </a:extLst>
        </xdr:cNvPr>
        <xdr:cNvCxnSpPr/>
      </xdr:nvCxnSpPr>
      <xdr:spPr>
        <a:xfrm flipV="1">
          <a:off x="7219951" y="518862469"/>
          <a:ext cx="2269330" cy="1666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107156</xdr:colOff>
      <xdr:row>254</xdr:row>
      <xdr:rowOff>121443</xdr:rowOff>
    </xdr:from>
    <xdr:to>
      <xdr:col>17</xdr:col>
      <xdr:colOff>119062</xdr:colOff>
      <xdr:row>254</xdr:row>
      <xdr:rowOff>130969</xdr:rowOff>
    </xdr:to>
    <xdr:cxnSp macro="">
      <xdr:nvCxnSpPr>
        <xdr:cNvPr id="353" name="ลูกศรเชื่อมต่อแบบตรง 352">
          <a:extLst>
            <a:ext uri="{FF2B5EF4-FFF2-40B4-BE49-F238E27FC236}">
              <a16:creationId xmlns="" xmlns:a16="http://schemas.microsoft.com/office/drawing/2014/main" id="{00000000-0008-0000-0A00-000061010000}"/>
            </a:ext>
          </a:extLst>
        </xdr:cNvPr>
        <xdr:cNvCxnSpPr/>
      </xdr:nvCxnSpPr>
      <xdr:spPr>
        <a:xfrm>
          <a:off x="7227094" y="520436474"/>
          <a:ext cx="2262187" cy="952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109538</xdr:colOff>
      <xdr:row>255</xdr:row>
      <xdr:rowOff>128588</xdr:rowOff>
    </xdr:from>
    <xdr:to>
      <xdr:col>17</xdr:col>
      <xdr:colOff>166687</xdr:colOff>
      <xdr:row>255</xdr:row>
      <xdr:rowOff>142875</xdr:rowOff>
    </xdr:to>
    <xdr:cxnSp macro="">
      <xdr:nvCxnSpPr>
        <xdr:cNvPr id="354" name="ลูกศรเชื่อมต่อแบบตรง 353">
          <a:extLst>
            <a:ext uri="{FF2B5EF4-FFF2-40B4-BE49-F238E27FC236}">
              <a16:creationId xmlns="" xmlns:a16="http://schemas.microsoft.com/office/drawing/2014/main" id="{00000000-0008-0000-0A00-000062010000}"/>
            </a:ext>
          </a:extLst>
        </xdr:cNvPr>
        <xdr:cNvCxnSpPr/>
      </xdr:nvCxnSpPr>
      <xdr:spPr>
        <a:xfrm>
          <a:off x="7229476" y="521967619"/>
          <a:ext cx="2307430" cy="1428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97631</xdr:colOff>
      <xdr:row>256</xdr:row>
      <xdr:rowOff>142875</xdr:rowOff>
    </xdr:from>
    <xdr:to>
      <xdr:col>17</xdr:col>
      <xdr:colOff>119062</xdr:colOff>
      <xdr:row>256</xdr:row>
      <xdr:rowOff>154781</xdr:rowOff>
    </xdr:to>
    <xdr:cxnSp macro="">
      <xdr:nvCxnSpPr>
        <xdr:cNvPr id="355" name="ลูกศรเชื่อมต่อแบบตรง 354">
          <a:extLst>
            <a:ext uri="{FF2B5EF4-FFF2-40B4-BE49-F238E27FC236}">
              <a16:creationId xmlns="" xmlns:a16="http://schemas.microsoft.com/office/drawing/2014/main" id="{00000000-0008-0000-0A00-000063010000}"/>
            </a:ext>
          </a:extLst>
        </xdr:cNvPr>
        <xdr:cNvCxnSpPr/>
      </xdr:nvCxnSpPr>
      <xdr:spPr>
        <a:xfrm>
          <a:off x="7217569" y="523470188"/>
          <a:ext cx="2271712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107156</xdr:colOff>
      <xdr:row>257</xdr:row>
      <xdr:rowOff>154781</xdr:rowOff>
    </xdr:from>
    <xdr:to>
      <xdr:col>17</xdr:col>
      <xdr:colOff>154781</xdr:colOff>
      <xdr:row>257</xdr:row>
      <xdr:rowOff>157163</xdr:rowOff>
    </xdr:to>
    <xdr:cxnSp macro="">
      <xdr:nvCxnSpPr>
        <xdr:cNvPr id="356" name="ลูกศรเชื่อมต่อแบบตรง 355">
          <a:extLst>
            <a:ext uri="{FF2B5EF4-FFF2-40B4-BE49-F238E27FC236}">
              <a16:creationId xmlns="" xmlns:a16="http://schemas.microsoft.com/office/drawing/2014/main" id="{00000000-0008-0000-0A00-000064010000}"/>
            </a:ext>
          </a:extLst>
        </xdr:cNvPr>
        <xdr:cNvCxnSpPr/>
      </xdr:nvCxnSpPr>
      <xdr:spPr>
        <a:xfrm flipV="1">
          <a:off x="7227094" y="524970375"/>
          <a:ext cx="2297906" cy="238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76200</xdr:colOff>
      <xdr:row>258</xdr:row>
      <xdr:rowOff>126206</xdr:rowOff>
    </xdr:from>
    <xdr:to>
      <xdr:col>17</xdr:col>
      <xdr:colOff>154781</xdr:colOff>
      <xdr:row>258</xdr:row>
      <xdr:rowOff>154781</xdr:rowOff>
    </xdr:to>
    <xdr:cxnSp macro="">
      <xdr:nvCxnSpPr>
        <xdr:cNvPr id="357" name="ลูกศรเชื่อมต่อแบบตรง 356">
          <a:extLst>
            <a:ext uri="{FF2B5EF4-FFF2-40B4-BE49-F238E27FC236}">
              <a16:creationId xmlns="" xmlns:a16="http://schemas.microsoft.com/office/drawing/2014/main" id="{00000000-0008-0000-0A00-000065010000}"/>
            </a:ext>
          </a:extLst>
        </xdr:cNvPr>
        <xdr:cNvCxnSpPr/>
      </xdr:nvCxnSpPr>
      <xdr:spPr>
        <a:xfrm>
          <a:off x="7196138" y="526430081"/>
          <a:ext cx="2328862" cy="2857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116682</xdr:colOff>
      <xdr:row>259</xdr:row>
      <xdr:rowOff>152400</xdr:rowOff>
    </xdr:from>
    <xdr:to>
      <xdr:col>17</xdr:col>
      <xdr:colOff>142875</xdr:colOff>
      <xdr:row>259</xdr:row>
      <xdr:rowOff>178593</xdr:rowOff>
    </xdr:to>
    <xdr:cxnSp macro="">
      <xdr:nvCxnSpPr>
        <xdr:cNvPr id="358" name="ลูกศรเชื่อมต่อแบบตรง 357">
          <a:extLst>
            <a:ext uri="{FF2B5EF4-FFF2-40B4-BE49-F238E27FC236}">
              <a16:creationId xmlns="" xmlns:a16="http://schemas.microsoft.com/office/drawing/2014/main" id="{00000000-0008-0000-0A00-000066010000}"/>
            </a:ext>
          </a:extLst>
        </xdr:cNvPr>
        <xdr:cNvCxnSpPr/>
      </xdr:nvCxnSpPr>
      <xdr:spPr>
        <a:xfrm>
          <a:off x="7236620" y="528242213"/>
          <a:ext cx="2276474" cy="2619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85725</xdr:colOff>
      <xdr:row>260</xdr:row>
      <xdr:rowOff>107156</xdr:rowOff>
    </xdr:from>
    <xdr:to>
      <xdr:col>17</xdr:col>
      <xdr:colOff>166687</xdr:colOff>
      <xdr:row>260</xdr:row>
      <xdr:rowOff>109538</xdr:rowOff>
    </xdr:to>
    <xdr:cxnSp macro="">
      <xdr:nvCxnSpPr>
        <xdr:cNvPr id="359" name="ลูกศรเชื่อมต่อแบบตรง 358">
          <a:extLst>
            <a:ext uri="{FF2B5EF4-FFF2-40B4-BE49-F238E27FC236}">
              <a16:creationId xmlns="" xmlns:a16="http://schemas.microsoft.com/office/drawing/2014/main" id="{00000000-0008-0000-0A00-000067010000}"/>
            </a:ext>
          </a:extLst>
        </xdr:cNvPr>
        <xdr:cNvCxnSpPr/>
      </xdr:nvCxnSpPr>
      <xdr:spPr>
        <a:xfrm flipV="1">
          <a:off x="7205663" y="529768594"/>
          <a:ext cx="2331243" cy="238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92868</xdr:colOff>
      <xdr:row>261</xdr:row>
      <xdr:rowOff>154782</xdr:rowOff>
    </xdr:from>
    <xdr:to>
      <xdr:col>17</xdr:col>
      <xdr:colOff>130969</xdr:colOff>
      <xdr:row>261</xdr:row>
      <xdr:rowOff>166688</xdr:rowOff>
    </xdr:to>
    <xdr:cxnSp macro="">
      <xdr:nvCxnSpPr>
        <xdr:cNvPr id="360" name="ลูกศรเชื่อมต่อแบบตรง 359">
          <a:extLst>
            <a:ext uri="{FF2B5EF4-FFF2-40B4-BE49-F238E27FC236}">
              <a16:creationId xmlns="" xmlns:a16="http://schemas.microsoft.com/office/drawing/2014/main" id="{00000000-0008-0000-0A00-000068010000}"/>
            </a:ext>
          </a:extLst>
        </xdr:cNvPr>
        <xdr:cNvCxnSpPr/>
      </xdr:nvCxnSpPr>
      <xdr:spPr>
        <a:xfrm>
          <a:off x="7212806" y="532649907"/>
          <a:ext cx="2288382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102394</xdr:colOff>
      <xdr:row>262</xdr:row>
      <xdr:rowOff>119063</xdr:rowOff>
    </xdr:from>
    <xdr:to>
      <xdr:col>17</xdr:col>
      <xdr:colOff>130969</xdr:colOff>
      <xdr:row>262</xdr:row>
      <xdr:rowOff>133350</xdr:rowOff>
    </xdr:to>
    <xdr:cxnSp macro="">
      <xdr:nvCxnSpPr>
        <xdr:cNvPr id="361" name="ลูกศรเชื่อมต่อแบบตรง 360">
          <a:extLst>
            <a:ext uri="{FF2B5EF4-FFF2-40B4-BE49-F238E27FC236}">
              <a16:creationId xmlns="" xmlns:a16="http://schemas.microsoft.com/office/drawing/2014/main" id="{00000000-0008-0000-0A00-000069010000}"/>
            </a:ext>
          </a:extLst>
        </xdr:cNvPr>
        <xdr:cNvCxnSpPr/>
      </xdr:nvCxnSpPr>
      <xdr:spPr>
        <a:xfrm flipV="1">
          <a:off x="7222332" y="534102469"/>
          <a:ext cx="2278856" cy="1428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92869</xdr:colOff>
      <xdr:row>241</xdr:row>
      <xdr:rowOff>154781</xdr:rowOff>
    </xdr:from>
    <xdr:to>
      <xdr:col>17</xdr:col>
      <xdr:colOff>130969</xdr:colOff>
      <xdr:row>241</xdr:row>
      <xdr:rowOff>178594</xdr:rowOff>
    </xdr:to>
    <xdr:cxnSp macro="">
      <xdr:nvCxnSpPr>
        <xdr:cNvPr id="362" name="ลูกศรเชื่อมต่อแบบตรง 361">
          <a:extLst>
            <a:ext uri="{FF2B5EF4-FFF2-40B4-BE49-F238E27FC236}">
              <a16:creationId xmlns="" xmlns:a16="http://schemas.microsoft.com/office/drawing/2014/main" id="{00000000-0008-0000-0A00-00006A010000}"/>
            </a:ext>
          </a:extLst>
        </xdr:cNvPr>
        <xdr:cNvCxnSpPr/>
      </xdr:nvCxnSpPr>
      <xdr:spPr>
        <a:xfrm>
          <a:off x="7212807" y="494157000"/>
          <a:ext cx="2288381" cy="2381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104775</xdr:colOff>
      <xdr:row>242</xdr:row>
      <xdr:rowOff>161925</xdr:rowOff>
    </xdr:from>
    <xdr:to>
      <xdr:col>17</xdr:col>
      <xdr:colOff>142875</xdr:colOff>
      <xdr:row>242</xdr:row>
      <xdr:rowOff>190500</xdr:rowOff>
    </xdr:to>
    <xdr:cxnSp macro="">
      <xdr:nvCxnSpPr>
        <xdr:cNvPr id="363" name="ลูกศรเชื่อมต่อแบบตรง 362">
          <a:extLst>
            <a:ext uri="{FF2B5EF4-FFF2-40B4-BE49-F238E27FC236}">
              <a16:creationId xmlns="" xmlns:a16="http://schemas.microsoft.com/office/drawing/2014/main" id="{00000000-0008-0000-0A00-00006B010000}"/>
            </a:ext>
          </a:extLst>
        </xdr:cNvPr>
        <xdr:cNvCxnSpPr/>
      </xdr:nvCxnSpPr>
      <xdr:spPr>
        <a:xfrm>
          <a:off x="7224713" y="495652425"/>
          <a:ext cx="2288381" cy="2857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88106</xdr:colOff>
      <xdr:row>243</xdr:row>
      <xdr:rowOff>111919</xdr:rowOff>
    </xdr:from>
    <xdr:to>
      <xdr:col>17</xdr:col>
      <xdr:colOff>154781</xdr:colOff>
      <xdr:row>243</xdr:row>
      <xdr:rowOff>154782</xdr:rowOff>
    </xdr:to>
    <xdr:cxnSp macro="">
      <xdr:nvCxnSpPr>
        <xdr:cNvPr id="364" name="ลูกศรเชื่อมต่อแบบตรง 363">
          <a:extLst>
            <a:ext uri="{FF2B5EF4-FFF2-40B4-BE49-F238E27FC236}">
              <a16:creationId xmlns="" xmlns:a16="http://schemas.microsoft.com/office/drawing/2014/main" id="{00000000-0008-0000-0A00-00006C010000}"/>
            </a:ext>
          </a:extLst>
        </xdr:cNvPr>
        <xdr:cNvCxnSpPr/>
      </xdr:nvCxnSpPr>
      <xdr:spPr>
        <a:xfrm>
          <a:off x="7208044" y="497090700"/>
          <a:ext cx="2316956" cy="4286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95250</xdr:colOff>
      <xdr:row>263</xdr:row>
      <xdr:rowOff>166687</xdr:rowOff>
    </xdr:from>
    <xdr:to>
      <xdr:col>17</xdr:col>
      <xdr:colOff>119062</xdr:colOff>
      <xdr:row>263</xdr:row>
      <xdr:rowOff>166688</xdr:rowOff>
    </xdr:to>
    <xdr:cxnSp macro="">
      <xdr:nvCxnSpPr>
        <xdr:cNvPr id="365" name="ลูกศรเชื่อมต่อแบบตรง 364">
          <a:extLst>
            <a:ext uri="{FF2B5EF4-FFF2-40B4-BE49-F238E27FC236}">
              <a16:creationId xmlns="" xmlns:a16="http://schemas.microsoft.com/office/drawing/2014/main" id="{00000000-0008-0000-0A00-00006D010000}"/>
            </a:ext>
          </a:extLst>
        </xdr:cNvPr>
        <xdr:cNvCxnSpPr/>
      </xdr:nvCxnSpPr>
      <xdr:spPr>
        <a:xfrm flipV="1">
          <a:off x="7215188" y="536459906"/>
          <a:ext cx="2274093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80963</xdr:colOff>
      <xdr:row>264</xdr:row>
      <xdr:rowOff>123825</xdr:rowOff>
    </xdr:from>
    <xdr:to>
      <xdr:col>17</xdr:col>
      <xdr:colOff>226219</xdr:colOff>
      <xdr:row>264</xdr:row>
      <xdr:rowOff>142875</xdr:rowOff>
    </xdr:to>
    <xdr:cxnSp macro="">
      <xdr:nvCxnSpPr>
        <xdr:cNvPr id="366" name="ลูกศรเชื่อมต่อแบบตรง 365">
          <a:extLst>
            <a:ext uri="{FF2B5EF4-FFF2-40B4-BE49-F238E27FC236}">
              <a16:creationId xmlns="" xmlns:a16="http://schemas.microsoft.com/office/drawing/2014/main" id="{00000000-0008-0000-0A00-00006E010000}"/>
            </a:ext>
          </a:extLst>
        </xdr:cNvPr>
        <xdr:cNvCxnSpPr/>
      </xdr:nvCxnSpPr>
      <xdr:spPr>
        <a:xfrm>
          <a:off x="7200901" y="537964856"/>
          <a:ext cx="2395537" cy="1905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116681</xdr:colOff>
      <xdr:row>265</xdr:row>
      <xdr:rowOff>202406</xdr:rowOff>
    </xdr:from>
    <xdr:to>
      <xdr:col>17</xdr:col>
      <xdr:colOff>119062</xdr:colOff>
      <xdr:row>265</xdr:row>
      <xdr:rowOff>226219</xdr:rowOff>
    </xdr:to>
    <xdr:cxnSp macro="">
      <xdr:nvCxnSpPr>
        <xdr:cNvPr id="367" name="ลูกศรเชื่อมต่อแบบตรง 366">
          <a:extLst>
            <a:ext uri="{FF2B5EF4-FFF2-40B4-BE49-F238E27FC236}">
              <a16:creationId xmlns="" xmlns:a16="http://schemas.microsoft.com/office/drawing/2014/main" id="{00000000-0008-0000-0A00-00006F010000}"/>
            </a:ext>
          </a:extLst>
        </xdr:cNvPr>
        <xdr:cNvCxnSpPr/>
      </xdr:nvCxnSpPr>
      <xdr:spPr>
        <a:xfrm>
          <a:off x="7236619" y="539650781"/>
          <a:ext cx="2252662" cy="2381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59531</xdr:colOff>
      <xdr:row>268</xdr:row>
      <xdr:rowOff>166689</xdr:rowOff>
    </xdr:from>
    <xdr:to>
      <xdr:col>17</xdr:col>
      <xdr:colOff>166687</xdr:colOff>
      <xdr:row>268</xdr:row>
      <xdr:rowOff>178594</xdr:rowOff>
    </xdr:to>
    <xdr:cxnSp macro="">
      <xdr:nvCxnSpPr>
        <xdr:cNvPr id="368" name="ลูกศรเชื่อมต่อแบบตรง 367">
          <a:extLst>
            <a:ext uri="{FF2B5EF4-FFF2-40B4-BE49-F238E27FC236}">
              <a16:creationId xmlns="" xmlns:a16="http://schemas.microsoft.com/office/drawing/2014/main" id="{00000000-0008-0000-0A00-000070010000}"/>
            </a:ext>
          </a:extLst>
        </xdr:cNvPr>
        <xdr:cNvCxnSpPr/>
      </xdr:nvCxnSpPr>
      <xdr:spPr>
        <a:xfrm>
          <a:off x="7179469" y="546365908"/>
          <a:ext cx="2357437" cy="1190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107156</xdr:colOff>
      <xdr:row>267</xdr:row>
      <xdr:rowOff>171451</xdr:rowOff>
    </xdr:from>
    <xdr:to>
      <xdr:col>17</xdr:col>
      <xdr:colOff>154781</xdr:colOff>
      <xdr:row>267</xdr:row>
      <xdr:rowOff>190500</xdr:rowOff>
    </xdr:to>
    <xdr:cxnSp macro="">
      <xdr:nvCxnSpPr>
        <xdr:cNvPr id="369" name="ลูกศรเชื่อมต่อแบบตรง 368">
          <a:extLst>
            <a:ext uri="{FF2B5EF4-FFF2-40B4-BE49-F238E27FC236}">
              <a16:creationId xmlns="" xmlns:a16="http://schemas.microsoft.com/office/drawing/2014/main" id="{00000000-0008-0000-0A00-000071010000}"/>
            </a:ext>
          </a:extLst>
        </xdr:cNvPr>
        <xdr:cNvCxnSpPr/>
      </xdr:nvCxnSpPr>
      <xdr:spPr>
        <a:xfrm>
          <a:off x="7227094" y="543155982"/>
          <a:ext cx="2297906" cy="1904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119062</xdr:colOff>
      <xdr:row>269</xdr:row>
      <xdr:rowOff>154781</xdr:rowOff>
    </xdr:from>
    <xdr:to>
      <xdr:col>17</xdr:col>
      <xdr:colOff>107156</xdr:colOff>
      <xdr:row>269</xdr:row>
      <xdr:rowOff>166687</xdr:rowOff>
    </xdr:to>
    <xdr:cxnSp macro="">
      <xdr:nvCxnSpPr>
        <xdr:cNvPr id="370" name="ลูกศรเชื่อมต่อแบบตรง 369">
          <a:extLst>
            <a:ext uri="{FF2B5EF4-FFF2-40B4-BE49-F238E27FC236}">
              <a16:creationId xmlns="" xmlns:a16="http://schemas.microsoft.com/office/drawing/2014/main" id="{00000000-0008-0000-0A00-000072010000}"/>
            </a:ext>
          </a:extLst>
        </xdr:cNvPr>
        <xdr:cNvCxnSpPr/>
      </xdr:nvCxnSpPr>
      <xdr:spPr>
        <a:xfrm>
          <a:off x="7239000" y="551307000"/>
          <a:ext cx="2238375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95251</xdr:colOff>
      <xdr:row>270</xdr:row>
      <xdr:rowOff>178593</xdr:rowOff>
    </xdr:from>
    <xdr:to>
      <xdr:col>17</xdr:col>
      <xdr:colOff>154781</xdr:colOff>
      <xdr:row>270</xdr:row>
      <xdr:rowOff>202406</xdr:rowOff>
    </xdr:to>
    <xdr:cxnSp macro="">
      <xdr:nvCxnSpPr>
        <xdr:cNvPr id="372" name="ลูกศรเชื่อมต่อแบบตรง 371">
          <a:extLst>
            <a:ext uri="{FF2B5EF4-FFF2-40B4-BE49-F238E27FC236}">
              <a16:creationId xmlns="" xmlns:a16="http://schemas.microsoft.com/office/drawing/2014/main" id="{00000000-0008-0000-0A00-000074010000}"/>
            </a:ext>
          </a:extLst>
        </xdr:cNvPr>
        <xdr:cNvCxnSpPr/>
      </xdr:nvCxnSpPr>
      <xdr:spPr>
        <a:xfrm>
          <a:off x="7215189" y="554271656"/>
          <a:ext cx="2309811" cy="2381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97631</xdr:colOff>
      <xdr:row>266</xdr:row>
      <xdr:rowOff>180975</xdr:rowOff>
    </xdr:from>
    <xdr:to>
      <xdr:col>17</xdr:col>
      <xdr:colOff>154781</xdr:colOff>
      <xdr:row>266</xdr:row>
      <xdr:rowOff>190500</xdr:rowOff>
    </xdr:to>
    <xdr:cxnSp macro="">
      <xdr:nvCxnSpPr>
        <xdr:cNvPr id="373" name="ลูกศรเชื่อมต่อแบบตรง 372">
          <a:extLst>
            <a:ext uri="{FF2B5EF4-FFF2-40B4-BE49-F238E27FC236}">
              <a16:creationId xmlns="" xmlns:a16="http://schemas.microsoft.com/office/drawing/2014/main" id="{00000000-0008-0000-0A00-000075010000}"/>
            </a:ext>
          </a:extLst>
        </xdr:cNvPr>
        <xdr:cNvCxnSpPr/>
      </xdr:nvCxnSpPr>
      <xdr:spPr>
        <a:xfrm>
          <a:off x="7217569" y="541367663"/>
          <a:ext cx="2307431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85725</xdr:colOff>
      <xdr:row>199</xdr:row>
      <xdr:rowOff>190500</xdr:rowOff>
    </xdr:from>
    <xdr:to>
      <xdr:col>17</xdr:col>
      <xdr:colOff>178594</xdr:colOff>
      <xdr:row>199</xdr:row>
      <xdr:rowOff>200025</xdr:rowOff>
    </xdr:to>
    <xdr:cxnSp macro="">
      <xdr:nvCxnSpPr>
        <xdr:cNvPr id="380" name="ลูกศรเชื่อมต่อแบบตรง 379">
          <a:extLst>
            <a:ext uri="{FF2B5EF4-FFF2-40B4-BE49-F238E27FC236}">
              <a16:creationId xmlns="" xmlns:a16="http://schemas.microsoft.com/office/drawing/2014/main" id="{00000000-0008-0000-0A00-00004F010000}"/>
            </a:ext>
          </a:extLst>
        </xdr:cNvPr>
        <xdr:cNvCxnSpPr/>
      </xdr:nvCxnSpPr>
      <xdr:spPr>
        <a:xfrm flipV="1">
          <a:off x="7205663" y="427910625"/>
          <a:ext cx="2343150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14024</xdr:colOff>
      <xdr:row>7</xdr:row>
      <xdr:rowOff>146579</xdr:rowOff>
    </xdr:from>
    <xdr:to>
      <xdr:col>15</xdr:col>
      <xdr:colOff>228600</xdr:colOff>
      <xdr:row>7</xdr:row>
      <xdr:rowOff>161925</xdr:rowOff>
    </xdr:to>
    <xdr:cxnSp macro="">
      <xdr:nvCxnSpPr>
        <xdr:cNvPr id="230" name="ลูกศรเชื่อมต่อแบบตรง 229">
          <a:extLst>
            <a:ext uri="{FF2B5EF4-FFF2-40B4-BE49-F238E27FC236}">
              <a16:creationId xmlns:a16="http://schemas.microsoft.com/office/drawing/2014/main" xmlns="" id="{00000000-0008-0000-0A00-00002C000000}"/>
            </a:ext>
          </a:extLst>
        </xdr:cNvPr>
        <xdr:cNvCxnSpPr/>
      </xdr:nvCxnSpPr>
      <xdr:spPr>
        <a:xfrm>
          <a:off x="9548549" y="2556404"/>
          <a:ext cx="709876" cy="1534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8</xdr:row>
      <xdr:rowOff>157163</xdr:rowOff>
    </xdr:from>
    <xdr:to>
      <xdr:col>15</xdr:col>
      <xdr:colOff>216694</xdr:colOff>
      <xdr:row>8</xdr:row>
      <xdr:rowOff>161925</xdr:rowOff>
    </xdr:to>
    <xdr:cxnSp macro="">
      <xdr:nvCxnSpPr>
        <xdr:cNvPr id="231" name="ลูกศรเชื่อมต่อแบบตรง 230">
          <a:extLst>
            <a:ext uri="{FF2B5EF4-FFF2-40B4-BE49-F238E27FC236}">
              <a16:creationId xmlns:a16="http://schemas.microsoft.com/office/drawing/2014/main" xmlns="" id="{00000000-0008-0000-0A00-00002D000000}"/>
            </a:ext>
          </a:extLst>
        </xdr:cNvPr>
        <xdr:cNvCxnSpPr/>
      </xdr:nvCxnSpPr>
      <xdr:spPr>
        <a:xfrm flipV="1">
          <a:off x="9534525" y="3890963"/>
          <a:ext cx="711994" cy="476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</xdr:row>
      <xdr:rowOff>178594</xdr:rowOff>
    </xdr:from>
    <xdr:to>
      <xdr:col>15</xdr:col>
      <xdr:colOff>202407</xdr:colOff>
      <xdr:row>13</xdr:row>
      <xdr:rowOff>180182</xdr:rowOff>
    </xdr:to>
    <xdr:cxnSp macro="">
      <xdr:nvCxnSpPr>
        <xdr:cNvPr id="233" name="ลูกศรเชื่อมต่อแบบตรง 232">
          <a:extLst>
            <a:ext uri="{FF2B5EF4-FFF2-40B4-BE49-F238E27FC236}">
              <a16:creationId xmlns:a16="http://schemas.microsoft.com/office/drawing/2014/main" xmlns="" id="{00000000-0008-0000-0A00-000031000000}"/>
            </a:ext>
          </a:extLst>
        </xdr:cNvPr>
        <xdr:cNvCxnSpPr/>
      </xdr:nvCxnSpPr>
      <xdr:spPr>
        <a:xfrm>
          <a:off x="8362950" y="11027569"/>
          <a:ext cx="697707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11906</xdr:colOff>
      <xdr:row>14</xdr:row>
      <xdr:rowOff>178593</xdr:rowOff>
    </xdr:from>
    <xdr:to>
      <xdr:col>15</xdr:col>
      <xdr:colOff>202407</xdr:colOff>
      <xdr:row>14</xdr:row>
      <xdr:rowOff>180181</xdr:rowOff>
    </xdr:to>
    <xdr:cxnSp macro="">
      <xdr:nvCxnSpPr>
        <xdr:cNvPr id="234" name="ลูกศรเชื่อมต่อแบบตรง 233">
          <a:extLst>
            <a:ext uri="{FF2B5EF4-FFF2-40B4-BE49-F238E27FC236}">
              <a16:creationId xmlns:a16="http://schemas.microsoft.com/office/drawing/2014/main" xmlns="" id="{00000000-0008-0000-0A00-000032000000}"/>
            </a:ext>
          </a:extLst>
        </xdr:cNvPr>
        <xdr:cNvCxnSpPr/>
      </xdr:nvCxnSpPr>
      <xdr:spPr>
        <a:xfrm>
          <a:off x="8374856" y="12761118"/>
          <a:ext cx="685801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16</xdr:row>
      <xdr:rowOff>171450</xdr:rowOff>
    </xdr:from>
    <xdr:to>
      <xdr:col>16</xdr:col>
      <xdr:colOff>0</xdr:colOff>
      <xdr:row>16</xdr:row>
      <xdr:rowOff>178594</xdr:rowOff>
    </xdr:to>
    <xdr:cxnSp macro="">
      <xdr:nvCxnSpPr>
        <xdr:cNvPr id="236" name="ลูกศรเชื่อมต่อแบบตรง 235">
          <a:extLst>
            <a:ext uri="{FF2B5EF4-FFF2-40B4-BE49-F238E27FC236}">
              <a16:creationId xmlns:a16="http://schemas.microsoft.com/office/drawing/2014/main" xmlns="" id="{00000000-0008-0000-0A00-000034000000}"/>
            </a:ext>
          </a:extLst>
        </xdr:cNvPr>
        <xdr:cNvCxnSpPr/>
      </xdr:nvCxnSpPr>
      <xdr:spPr>
        <a:xfrm>
          <a:off x="9544050" y="13668375"/>
          <a:ext cx="733425" cy="71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17</xdr:row>
      <xdr:rowOff>180975</xdr:rowOff>
    </xdr:from>
    <xdr:to>
      <xdr:col>16</xdr:col>
      <xdr:colOff>0</xdr:colOff>
      <xdr:row>17</xdr:row>
      <xdr:rowOff>190500</xdr:rowOff>
    </xdr:to>
    <xdr:cxnSp macro="">
      <xdr:nvCxnSpPr>
        <xdr:cNvPr id="237" name="ลูกศรเชื่อมต่อแบบตรง 236">
          <a:extLst>
            <a:ext uri="{FF2B5EF4-FFF2-40B4-BE49-F238E27FC236}">
              <a16:creationId xmlns:a16="http://schemas.microsoft.com/office/drawing/2014/main" xmlns="" id="{00000000-0008-0000-0A00-000035000000}"/>
            </a:ext>
          </a:extLst>
        </xdr:cNvPr>
        <xdr:cNvCxnSpPr/>
      </xdr:nvCxnSpPr>
      <xdr:spPr>
        <a:xfrm>
          <a:off x="9534525" y="14916150"/>
          <a:ext cx="742950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18</xdr:row>
      <xdr:rowOff>178594</xdr:rowOff>
    </xdr:from>
    <xdr:to>
      <xdr:col>15</xdr:col>
      <xdr:colOff>238125</xdr:colOff>
      <xdr:row>18</xdr:row>
      <xdr:rowOff>190500</xdr:rowOff>
    </xdr:to>
    <xdr:cxnSp macro="">
      <xdr:nvCxnSpPr>
        <xdr:cNvPr id="238" name="ลูกศรเชื่อมต่อแบบตรง 237">
          <a:extLst>
            <a:ext uri="{FF2B5EF4-FFF2-40B4-BE49-F238E27FC236}">
              <a16:creationId xmlns:a16="http://schemas.microsoft.com/office/drawing/2014/main" xmlns="" id="{00000000-0008-0000-0A00-000036000000}"/>
            </a:ext>
          </a:extLst>
        </xdr:cNvPr>
        <xdr:cNvCxnSpPr/>
      </xdr:nvCxnSpPr>
      <xdr:spPr>
        <a:xfrm>
          <a:off x="9534525" y="16190119"/>
          <a:ext cx="733425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19050</xdr:colOff>
      <xdr:row>19</xdr:row>
      <xdr:rowOff>209550</xdr:rowOff>
    </xdr:from>
    <xdr:to>
      <xdr:col>16</xdr:col>
      <xdr:colOff>0</xdr:colOff>
      <xdr:row>19</xdr:row>
      <xdr:rowOff>219075</xdr:rowOff>
    </xdr:to>
    <xdr:cxnSp macro="">
      <xdr:nvCxnSpPr>
        <xdr:cNvPr id="239" name="ลูกศรเชื่อมต่อแบบตรง 238">
          <a:extLst>
            <a:ext uri="{FF2B5EF4-FFF2-40B4-BE49-F238E27FC236}">
              <a16:creationId xmlns:a16="http://schemas.microsoft.com/office/drawing/2014/main" xmlns="" id="{00000000-0008-0000-0A00-000037000000}"/>
            </a:ext>
          </a:extLst>
        </xdr:cNvPr>
        <xdr:cNvCxnSpPr/>
      </xdr:nvCxnSpPr>
      <xdr:spPr>
        <a:xfrm>
          <a:off x="9553575" y="17535525"/>
          <a:ext cx="723900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42333</xdr:colOff>
      <xdr:row>20</xdr:row>
      <xdr:rowOff>169333</xdr:rowOff>
    </xdr:from>
    <xdr:to>
      <xdr:col>15</xdr:col>
      <xdr:colOff>214313</xdr:colOff>
      <xdr:row>20</xdr:row>
      <xdr:rowOff>178594</xdr:rowOff>
    </xdr:to>
    <xdr:cxnSp macro="">
      <xdr:nvCxnSpPr>
        <xdr:cNvPr id="240" name="ลูกศรเชื่อมต่อแบบตรง 239">
          <a:extLst>
            <a:ext uri="{FF2B5EF4-FFF2-40B4-BE49-F238E27FC236}">
              <a16:creationId xmlns:a16="http://schemas.microsoft.com/office/drawing/2014/main" xmlns="" id="{00000000-0008-0000-0A00-000038000000}"/>
            </a:ext>
          </a:extLst>
        </xdr:cNvPr>
        <xdr:cNvCxnSpPr/>
      </xdr:nvCxnSpPr>
      <xdr:spPr>
        <a:xfrm>
          <a:off x="8405283" y="23086483"/>
          <a:ext cx="667280" cy="926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21</xdr:row>
      <xdr:rowOff>178595</xdr:rowOff>
    </xdr:from>
    <xdr:to>
      <xdr:col>15</xdr:col>
      <xdr:colOff>238125</xdr:colOff>
      <xdr:row>21</xdr:row>
      <xdr:rowOff>190500</xdr:rowOff>
    </xdr:to>
    <xdr:cxnSp macro="">
      <xdr:nvCxnSpPr>
        <xdr:cNvPr id="241" name="ลูกศรเชื่อมต่อแบบตรง 240">
          <a:extLst>
            <a:ext uri="{FF2B5EF4-FFF2-40B4-BE49-F238E27FC236}">
              <a16:creationId xmlns:a16="http://schemas.microsoft.com/office/drawing/2014/main" xmlns="" id="{00000000-0008-0000-0A00-000039000000}"/>
            </a:ext>
          </a:extLst>
        </xdr:cNvPr>
        <xdr:cNvCxnSpPr/>
      </xdr:nvCxnSpPr>
      <xdr:spPr>
        <a:xfrm>
          <a:off x="9525000" y="20028695"/>
          <a:ext cx="742950" cy="1190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22225</xdr:colOff>
      <xdr:row>22</xdr:row>
      <xdr:rowOff>180977</xdr:rowOff>
    </xdr:from>
    <xdr:to>
      <xdr:col>16</xdr:col>
      <xdr:colOff>9525</xdr:colOff>
      <xdr:row>22</xdr:row>
      <xdr:rowOff>200025</xdr:rowOff>
    </xdr:to>
    <xdr:cxnSp macro="">
      <xdr:nvCxnSpPr>
        <xdr:cNvPr id="242" name="ลูกศรเชื่อมต่อแบบตรง 241">
          <a:extLst>
            <a:ext uri="{FF2B5EF4-FFF2-40B4-BE49-F238E27FC236}">
              <a16:creationId xmlns:a16="http://schemas.microsoft.com/office/drawing/2014/main" xmlns="" id="{00000000-0008-0000-0A00-00003A000000}"/>
            </a:ext>
          </a:extLst>
        </xdr:cNvPr>
        <xdr:cNvCxnSpPr/>
      </xdr:nvCxnSpPr>
      <xdr:spPr>
        <a:xfrm>
          <a:off x="9556750" y="21355052"/>
          <a:ext cx="730250" cy="1904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219075</xdr:colOff>
      <xdr:row>23</xdr:row>
      <xdr:rowOff>180975</xdr:rowOff>
    </xdr:from>
    <xdr:to>
      <xdr:col>15</xdr:col>
      <xdr:colOff>238125</xdr:colOff>
      <xdr:row>23</xdr:row>
      <xdr:rowOff>190500</xdr:rowOff>
    </xdr:to>
    <xdr:cxnSp macro="">
      <xdr:nvCxnSpPr>
        <xdr:cNvPr id="243" name="ลูกศรเชื่อมต่อแบบตรง 242">
          <a:extLst>
            <a:ext uri="{FF2B5EF4-FFF2-40B4-BE49-F238E27FC236}">
              <a16:creationId xmlns:a16="http://schemas.microsoft.com/office/drawing/2014/main" xmlns="" id="{00000000-0008-0000-0A00-00003B000000}"/>
            </a:ext>
          </a:extLst>
        </xdr:cNvPr>
        <xdr:cNvCxnSpPr/>
      </xdr:nvCxnSpPr>
      <xdr:spPr>
        <a:xfrm>
          <a:off x="9505950" y="22593300"/>
          <a:ext cx="762000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24</xdr:row>
      <xdr:rowOff>190500</xdr:rowOff>
    </xdr:from>
    <xdr:to>
      <xdr:col>16</xdr:col>
      <xdr:colOff>9525</xdr:colOff>
      <xdr:row>24</xdr:row>
      <xdr:rowOff>200025</xdr:rowOff>
    </xdr:to>
    <xdr:cxnSp macro="">
      <xdr:nvCxnSpPr>
        <xdr:cNvPr id="244" name="ลูกศรเชื่อมต่อแบบตรง 243">
          <a:extLst>
            <a:ext uri="{FF2B5EF4-FFF2-40B4-BE49-F238E27FC236}">
              <a16:creationId xmlns:a16="http://schemas.microsoft.com/office/drawing/2014/main" xmlns="" id="{00000000-0008-0000-0A00-00003C000000}"/>
            </a:ext>
          </a:extLst>
        </xdr:cNvPr>
        <xdr:cNvCxnSpPr/>
      </xdr:nvCxnSpPr>
      <xdr:spPr>
        <a:xfrm>
          <a:off x="9534525" y="23879175"/>
          <a:ext cx="752475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23812</xdr:colOff>
      <xdr:row>25</xdr:row>
      <xdr:rowOff>214313</xdr:rowOff>
    </xdr:from>
    <xdr:to>
      <xdr:col>15</xdr:col>
      <xdr:colOff>190500</xdr:colOff>
      <xdr:row>25</xdr:row>
      <xdr:rowOff>226219</xdr:rowOff>
    </xdr:to>
    <xdr:cxnSp macro="">
      <xdr:nvCxnSpPr>
        <xdr:cNvPr id="245" name="ลูกศรเชื่อมต่อแบบตรง 244">
          <a:extLst>
            <a:ext uri="{FF2B5EF4-FFF2-40B4-BE49-F238E27FC236}">
              <a16:creationId xmlns:a16="http://schemas.microsoft.com/office/drawing/2014/main" xmlns="" id="{00000000-0008-0000-0A00-00003D000000}"/>
            </a:ext>
          </a:extLst>
        </xdr:cNvPr>
        <xdr:cNvCxnSpPr/>
      </xdr:nvCxnSpPr>
      <xdr:spPr>
        <a:xfrm>
          <a:off x="8386762" y="31561088"/>
          <a:ext cx="661988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240506</xdr:colOff>
      <xdr:row>26</xdr:row>
      <xdr:rowOff>188119</xdr:rowOff>
    </xdr:from>
    <xdr:to>
      <xdr:col>15</xdr:col>
      <xdr:colOff>238125</xdr:colOff>
      <xdr:row>26</xdr:row>
      <xdr:rowOff>200025</xdr:rowOff>
    </xdr:to>
    <xdr:cxnSp macro="">
      <xdr:nvCxnSpPr>
        <xdr:cNvPr id="246" name="ลูกศรเชื่อมต่อแบบตรง 245">
          <a:extLst>
            <a:ext uri="{FF2B5EF4-FFF2-40B4-BE49-F238E27FC236}">
              <a16:creationId xmlns:a16="http://schemas.microsoft.com/office/drawing/2014/main" xmlns="" id="{00000000-0008-0000-0A00-00003E000000}"/>
            </a:ext>
          </a:extLst>
        </xdr:cNvPr>
        <xdr:cNvCxnSpPr/>
      </xdr:nvCxnSpPr>
      <xdr:spPr>
        <a:xfrm>
          <a:off x="9527381" y="25934194"/>
          <a:ext cx="740569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235478</xdr:colOff>
      <xdr:row>27</xdr:row>
      <xdr:rowOff>169333</xdr:rowOff>
    </xdr:from>
    <xdr:to>
      <xdr:col>15</xdr:col>
      <xdr:colOff>214313</xdr:colOff>
      <xdr:row>27</xdr:row>
      <xdr:rowOff>178594</xdr:rowOff>
    </xdr:to>
    <xdr:cxnSp macro="">
      <xdr:nvCxnSpPr>
        <xdr:cNvPr id="247" name="ลูกศรเชื่อมต่อแบบตรง 246">
          <a:extLst>
            <a:ext uri="{FF2B5EF4-FFF2-40B4-BE49-F238E27FC236}">
              <a16:creationId xmlns:a16="http://schemas.microsoft.com/office/drawing/2014/main" xmlns="" id="{00000000-0008-0000-0A00-00003F000000}"/>
            </a:ext>
          </a:extLst>
        </xdr:cNvPr>
        <xdr:cNvCxnSpPr/>
      </xdr:nvCxnSpPr>
      <xdr:spPr>
        <a:xfrm>
          <a:off x="8350778" y="34478383"/>
          <a:ext cx="721785" cy="926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11906</xdr:colOff>
      <xdr:row>28</xdr:row>
      <xdr:rowOff>154781</xdr:rowOff>
    </xdr:from>
    <xdr:to>
      <xdr:col>15</xdr:col>
      <xdr:colOff>238125</xdr:colOff>
      <xdr:row>28</xdr:row>
      <xdr:rowOff>178593</xdr:rowOff>
    </xdr:to>
    <xdr:cxnSp macro="">
      <xdr:nvCxnSpPr>
        <xdr:cNvPr id="248" name="ลูกศรเชื่อมต่อแบบตรง 247">
          <a:extLst>
            <a:ext uri="{FF2B5EF4-FFF2-40B4-BE49-F238E27FC236}">
              <a16:creationId xmlns:a16="http://schemas.microsoft.com/office/drawing/2014/main" xmlns="" id="{00000000-0008-0000-0A00-000040000000}"/>
            </a:ext>
          </a:extLst>
        </xdr:cNvPr>
        <xdr:cNvCxnSpPr/>
      </xdr:nvCxnSpPr>
      <xdr:spPr>
        <a:xfrm>
          <a:off x="8374856" y="36378356"/>
          <a:ext cx="721519" cy="2381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219075</xdr:colOff>
      <xdr:row>29</xdr:row>
      <xdr:rowOff>200025</xdr:rowOff>
    </xdr:from>
    <xdr:to>
      <xdr:col>15</xdr:col>
      <xdr:colOff>209550</xdr:colOff>
      <xdr:row>29</xdr:row>
      <xdr:rowOff>219075</xdr:rowOff>
    </xdr:to>
    <xdr:cxnSp macro="">
      <xdr:nvCxnSpPr>
        <xdr:cNvPr id="249" name="ลูกศรเชื่อมต่อแบบตรง 248">
          <a:extLst>
            <a:ext uri="{FF2B5EF4-FFF2-40B4-BE49-F238E27FC236}">
              <a16:creationId xmlns:a16="http://schemas.microsoft.com/office/drawing/2014/main" xmlns="" id="{00000000-0008-0000-0A00-000041000000}"/>
            </a:ext>
          </a:extLst>
        </xdr:cNvPr>
        <xdr:cNvCxnSpPr/>
      </xdr:nvCxnSpPr>
      <xdr:spPr>
        <a:xfrm>
          <a:off x="9505950" y="29994225"/>
          <a:ext cx="733425" cy="1905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30</xdr:row>
      <xdr:rowOff>188119</xdr:rowOff>
    </xdr:from>
    <xdr:to>
      <xdr:col>16</xdr:col>
      <xdr:colOff>33338</xdr:colOff>
      <xdr:row>30</xdr:row>
      <xdr:rowOff>190500</xdr:rowOff>
    </xdr:to>
    <xdr:cxnSp macro="">
      <xdr:nvCxnSpPr>
        <xdr:cNvPr id="250" name="ลูกศรเชื่อมต่อแบบตรง 249">
          <a:extLst>
            <a:ext uri="{FF2B5EF4-FFF2-40B4-BE49-F238E27FC236}">
              <a16:creationId xmlns:a16="http://schemas.microsoft.com/office/drawing/2014/main" xmlns="" id="{00000000-0008-0000-0A00-000042000000}"/>
            </a:ext>
          </a:extLst>
        </xdr:cNvPr>
        <xdr:cNvCxnSpPr/>
      </xdr:nvCxnSpPr>
      <xdr:spPr>
        <a:xfrm flipV="1">
          <a:off x="9544050" y="31296769"/>
          <a:ext cx="766763" cy="238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31</xdr:row>
      <xdr:rowOff>238125</xdr:rowOff>
    </xdr:from>
    <xdr:to>
      <xdr:col>15</xdr:col>
      <xdr:colOff>202407</xdr:colOff>
      <xdr:row>31</xdr:row>
      <xdr:rowOff>239713</xdr:rowOff>
    </xdr:to>
    <xdr:cxnSp macro="">
      <xdr:nvCxnSpPr>
        <xdr:cNvPr id="265" name="ลูกศรเชื่อมต่อแบบตรง 264">
          <a:extLst>
            <a:ext uri="{FF2B5EF4-FFF2-40B4-BE49-F238E27FC236}">
              <a16:creationId xmlns:a16="http://schemas.microsoft.com/office/drawing/2014/main" xmlns="" id="{00000000-0008-0000-0A00-000043000000}"/>
            </a:ext>
          </a:extLst>
        </xdr:cNvPr>
        <xdr:cNvCxnSpPr/>
      </xdr:nvCxnSpPr>
      <xdr:spPr>
        <a:xfrm>
          <a:off x="8353425" y="41586150"/>
          <a:ext cx="707232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32</xdr:row>
      <xdr:rowOff>178593</xdr:rowOff>
    </xdr:from>
    <xdr:to>
      <xdr:col>15</xdr:col>
      <xdr:colOff>238125</xdr:colOff>
      <xdr:row>32</xdr:row>
      <xdr:rowOff>190500</xdr:rowOff>
    </xdr:to>
    <xdr:cxnSp macro="">
      <xdr:nvCxnSpPr>
        <xdr:cNvPr id="269" name="ลูกศรเชื่อมต่อแบบตรง 268">
          <a:extLst>
            <a:ext uri="{FF2B5EF4-FFF2-40B4-BE49-F238E27FC236}">
              <a16:creationId xmlns:a16="http://schemas.microsoft.com/office/drawing/2014/main" xmlns="" id="{00000000-0008-0000-0A00-000044000000}"/>
            </a:ext>
          </a:extLst>
        </xdr:cNvPr>
        <xdr:cNvCxnSpPr/>
      </xdr:nvCxnSpPr>
      <xdr:spPr>
        <a:xfrm>
          <a:off x="8362950" y="42783918"/>
          <a:ext cx="733425" cy="1190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2646</xdr:colOff>
      <xdr:row>33</xdr:row>
      <xdr:rowOff>157427</xdr:rowOff>
    </xdr:from>
    <xdr:to>
      <xdr:col>15</xdr:col>
      <xdr:colOff>238126</xdr:colOff>
      <xdr:row>33</xdr:row>
      <xdr:rowOff>166688</xdr:rowOff>
    </xdr:to>
    <xdr:cxnSp macro="">
      <xdr:nvCxnSpPr>
        <xdr:cNvPr id="270" name="ลูกศรเชื่อมต่อแบบตรง 269">
          <a:extLst>
            <a:ext uri="{FF2B5EF4-FFF2-40B4-BE49-F238E27FC236}">
              <a16:creationId xmlns:a16="http://schemas.microsoft.com/office/drawing/2014/main" xmlns="" id="{00000000-0008-0000-0A00-000045000000}"/>
            </a:ext>
          </a:extLst>
        </xdr:cNvPr>
        <xdr:cNvCxnSpPr/>
      </xdr:nvCxnSpPr>
      <xdr:spPr>
        <a:xfrm>
          <a:off x="8365596" y="44486777"/>
          <a:ext cx="730780" cy="926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234156</xdr:colOff>
      <xdr:row>35</xdr:row>
      <xdr:rowOff>179916</xdr:rowOff>
    </xdr:from>
    <xdr:to>
      <xdr:col>15</xdr:col>
      <xdr:colOff>238125</xdr:colOff>
      <xdr:row>35</xdr:row>
      <xdr:rowOff>200025</xdr:rowOff>
    </xdr:to>
    <xdr:cxnSp macro="">
      <xdr:nvCxnSpPr>
        <xdr:cNvPr id="271" name="ลูกศรเชื่อมต่อแบบตรง 270">
          <a:extLst>
            <a:ext uri="{FF2B5EF4-FFF2-40B4-BE49-F238E27FC236}">
              <a16:creationId xmlns:a16="http://schemas.microsoft.com/office/drawing/2014/main" xmlns="" id="{00000000-0008-0000-0A00-000046000000}"/>
            </a:ext>
          </a:extLst>
        </xdr:cNvPr>
        <xdr:cNvCxnSpPr/>
      </xdr:nvCxnSpPr>
      <xdr:spPr>
        <a:xfrm>
          <a:off x="9521031" y="37175016"/>
          <a:ext cx="746919" cy="2010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36</xdr:row>
      <xdr:rowOff>158751</xdr:rowOff>
    </xdr:from>
    <xdr:to>
      <xdr:col>16</xdr:col>
      <xdr:colOff>19050</xdr:colOff>
      <xdr:row>36</xdr:row>
      <xdr:rowOff>171450</xdr:rowOff>
    </xdr:to>
    <xdr:cxnSp macro="">
      <xdr:nvCxnSpPr>
        <xdr:cNvPr id="272" name="ลูกศรเชื่อมต่อแบบตรง 271">
          <a:extLst>
            <a:ext uri="{FF2B5EF4-FFF2-40B4-BE49-F238E27FC236}">
              <a16:creationId xmlns:a16="http://schemas.microsoft.com/office/drawing/2014/main" xmlns="" id="{00000000-0008-0000-0A00-000047000000}"/>
            </a:ext>
          </a:extLst>
        </xdr:cNvPr>
        <xdr:cNvCxnSpPr/>
      </xdr:nvCxnSpPr>
      <xdr:spPr>
        <a:xfrm>
          <a:off x="9534525" y="38392101"/>
          <a:ext cx="762000" cy="1269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37</xdr:row>
      <xdr:rowOff>166688</xdr:rowOff>
    </xdr:from>
    <xdr:to>
      <xdr:col>16</xdr:col>
      <xdr:colOff>19050</xdr:colOff>
      <xdr:row>37</xdr:row>
      <xdr:rowOff>180975</xdr:rowOff>
    </xdr:to>
    <xdr:cxnSp macro="">
      <xdr:nvCxnSpPr>
        <xdr:cNvPr id="273" name="ลูกศรเชื่อมต่อแบบตรง 272">
          <a:extLst>
            <a:ext uri="{FF2B5EF4-FFF2-40B4-BE49-F238E27FC236}">
              <a16:creationId xmlns:a16="http://schemas.microsoft.com/office/drawing/2014/main" xmlns="" id="{00000000-0008-0000-0A00-000048000000}"/>
            </a:ext>
          </a:extLst>
        </xdr:cNvPr>
        <xdr:cNvCxnSpPr/>
      </xdr:nvCxnSpPr>
      <xdr:spPr>
        <a:xfrm>
          <a:off x="9525000" y="39409688"/>
          <a:ext cx="771525" cy="1428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219075</xdr:colOff>
      <xdr:row>38</xdr:row>
      <xdr:rowOff>209551</xdr:rowOff>
    </xdr:from>
    <xdr:to>
      <xdr:col>16</xdr:col>
      <xdr:colOff>28575</xdr:colOff>
      <xdr:row>38</xdr:row>
      <xdr:rowOff>219075</xdr:rowOff>
    </xdr:to>
    <xdr:cxnSp macro="">
      <xdr:nvCxnSpPr>
        <xdr:cNvPr id="274" name="ลูกศรเชื่อมต่อแบบตรง 273">
          <a:extLst>
            <a:ext uri="{FF2B5EF4-FFF2-40B4-BE49-F238E27FC236}">
              <a16:creationId xmlns:a16="http://schemas.microsoft.com/office/drawing/2014/main" xmlns="" id="{00000000-0008-0000-0A00-000049000000}"/>
            </a:ext>
          </a:extLst>
        </xdr:cNvPr>
        <xdr:cNvCxnSpPr/>
      </xdr:nvCxnSpPr>
      <xdr:spPr>
        <a:xfrm>
          <a:off x="9505950" y="40843201"/>
          <a:ext cx="800100" cy="952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39</xdr:row>
      <xdr:rowOff>161925</xdr:rowOff>
    </xdr:from>
    <xdr:to>
      <xdr:col>15</xdr:col>
      <xdr:colOff>228600</xdr:colOff>
      <xdr:row>39</xdr:row>
      <xdr:rowOff>171451</xdr:rowOff>
    </xdr:to>
    <xdr:cxnSp macro="">
      <xdr:nvCxnSpPr>
        <xdr:cNvPr id="275" name="ลูกศรเชื่อมต่อแบบตรง 274">
          <a:extLst>
            <a:ext uri="{FF2B5EF4-FFF2-40B4-BE49-F238E27FC236}">
              <a16:creationId xmlns:a16="http://schemas.microsoft.com/office/drawing/2014/main" xmlns="" id="{00000000-0008-0000-0A00-00004A000000}"/>
            </a:ext>
          </a:extLst>
        </xdr:cNvPr>
        <xdr:cNvCxnSpPr/>
      </xdr:nvCxnSpPr>
      <xdr:spPr>
        <a:xfrm flipV="1">
          <a:off x="9525000" y="42033825"/>
          <a:ext cx="733425" cy="952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227540</xdr:colOff>
      <xdr:row>40</xdr:row>
      <xdr:rowOff>211666</xdr:rowOff>
    </xdr:from>
    <xdr:to>
      <xdr:col>16</xdr:col>
      <xdr:colOff>19050</xdr:colOff>
      <xdr:row>40</xdr:row>
      <xdr:rowOff>228600</xdr:rowOff>
    </xdr:to>
    <xdr:cxnSp macro="">
      <xdr:nvCxnSpPr>
        <xdr:cNvPr id="276" name="ลูกศรเชื่อมต่อแบบตรง 275">
          <a:extLst>
            <a:ext uri="{FF2B5EF4-FFF2-40B4-BE49-F238E27FC236}">
              <a16:creationId xmlns:a16="http://schemas.microsoft.com/office/drawing/2014/main" xmlns="" id="{00000000-0008-0000-0A00-00004B000000}"/>
            </a:ext>
          </a:extLst>
        </xdr:cNvPr>
        <xdr:cNvCxnSpPr/>
      </xdr:nvCxnSpPr>
      <xdr:spPr>
        <a:xfrm>
          <a:off x="9514415" y="43350391"/>
          <a:ext cx="782110" cy="1693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223837</xdr:colOff>
      <xdr:row>41</xdr:row>
      <xdr:rowOff>180975</xdr:rowOff>
    </xdr:from>
    <xdr:to>
      <xdr:col>16</xdr:col>
      <xdr:colOff>28575</xdr:colOff>
      <xdr:row>41</xdr:row>
      <xdr:rowOff>190500</xdr:rowOff>
    </xdr:to>
    <xdr:cxnSp macro="">
      <xdr:nvCxnSpPr>
        <xdr:cNvPr id="285" name="ลูกศรเชื่อมต่อแบบตรง 284">
          <a:extLst>
            <a:ext uri="{FF2B5EF4-FFF2-40B4-BE49-F238E27FC236}">
              <a16:creationId xmlns:a16="http://schemas.microsoft.com/office/drawing/2014/main" xmlns="" id="{00000000-0008-0000-0A00-00004C000000}"/>
            </a:ext>
          </a:extLst>
        </xdr:cNvPr>
        <xdr:cNvCxnSpPr/>
      </xdr:nvCxnSpPr>
      <xdr:spPr>
        <a:xfrm>
          <a:off x="9510712" y="44596050"/>
          <a:ext cx="795338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42</xdr:row>
      <xdr:rowOff>228600</xdr:rowOff>
    </xdr:from>
    <xdr:to>
      <xdr:col>16</xdr:col>
      <xdr:colOff>21432</xdr:colOff>
      <xdr:row>42</xdr:row>
      <xdr:rowOff>242888</xdr:rowOff>
    </xdr:to>
    <xdr:cxnSp macro="">
      <xdr:nvCxnSpPr>
        <xdr:cNvPr id="286" name="ลูกศรเชื่อมต่อแบบตรง 285">
          <a:extLst>
            <a:ext uri="{FF2B5EF4-FFF2-40B4-BE49-F238E27FC236}">
              <a16:creationId xmlns:a16="http://schemas.microsoft.com/office/drawing/2014/main" xmlns="" id="{00000000-0008-0000-0A00-00004D000000}"/>
            </a:ext>
          </a:extLst>
        </xdr:cNvPr>
        <xdr:cNvCxnSpPr/>
      </xdr:nvCxnSpPr>
      <xdr:spPr>
        <a:xfrm>
          <a:off x="9525000" y="45900975"/>
          <a:ext cx="773907" cy="142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245533</xdr:colOff>
      <xdr:row>43</xdr:row>
      <xdr:rowOff>200025</xdr:rowOff>
    </xdr:from>
    <xdr:to>
      <xdr:col>16</xdr:col>
      <xdr:colOff>19050</xdr:colOff>
      <xdr:row>43</xdr:row>
      <xdr:rowOff>205317</xdr:rowOff>
    </xdr:to>
    <xdr:cxnSp macro="">
      <xdr:nvCxnSpPr>
        <xdr:cNvPr id="287" name="ลูกศรเชื่อมต่อแบบตรง 286">
          <a:extLst>
            <a:ext uri="{FF2B5EF4-FFF2-40B4-BE49-F238E27FC236}">
              <a16:creationId xmlns:a16="http://schemas.microsoft.com/office/drawing/2014/main" xmlns="" id="{00000000-0008-0000-0A00-00004E000000}"/>
            </a:ext>
          </a:extLst>
        </xdr:cNvPr>
        <xdr:cNvCxnSpPr/>
      </xdr:nvCxnSpPr>
      <xdr:spPr>
        <a:xfrm flipV="1">
          <a:off x="9532408" y="47158275"/>
          <a:ext cx="764117" cy="529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219075</xdr:colOff>
      <xdr:row>44</xdr:row>
      <xdr:rowOff>166688</xdr:rowOff>
    </xdr:from>
    <xdr:to>
      <xdr:col>16</xdr:col>
      <xdr:colOff>4763</xdr:colOff>
      <xdr:row>44</xdr:row>
      <xdr:rowOff>180975</xdr:rowOff>
    </xdr:to>
    <xdr:cxnSp macro="">
      <xdr:nvCxnSpPr>
        <xdr:cNvPr id="288" name="ลูกศรเชื่อมต่อแบบตรง 287">
          <a:extLst>
            <a:ext uri="{FF2B5EF4-FFF2-40B4-BE49-F238E27FC236}">
              <a16:creationId xmlns:a16="http://schemas.microsoft.com/office/drawing/2014/main" xmlns="" id="{00000000-0008-0000-0A00-00004F000000}"/>
            </a:ext>
          </a:extLst>
        </xdr:cNvPr>
        <xdr:cNvCxnSpPr/>
      </xdr:nvCxnSpPr>
      <xdr:spPr>
        <a:xfrm flipV="1">
          <a:off x="9505950" y="48629888"/>
          <a:ext cx="776288" cy="1428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45</xdr:row>
      <xdr:rowOff>180975</xdr:rowOff>
    </xdr:from>
    <xdr:to>
      <xdr:col>16</xdr:col>
      <xdr:colOff>28575</xdr:colOff>
      <xdr:row>45</xdr:row>
      <xdr:rowOff>190500</xdr:rowOff>
    </xdr:to>
    <xdr:cxnSp macro="">
      <xdr:nvCxnSpPr>
        <xdr:cNvPr id="291" name="ลูกศรเชื่อมต่อแบบตรง 290">
          <a:extLst>
            <a:ext uri="{FF2B5EF4-FFF2-40B4-BE49-F238E27FC236}">
              <a16:creationId xmlns:a16="http://schemas.microsoft.com/office/drawing/2014/main" xmlns="" id="{00000000-0008-0000-0A00-000050000000}"/>
            </a:ext>
          </a:extLst>
        </xdr:cNvPr>
        <xdr:cNvCxnSpPr/>
      </xdr:nvCxnSpPr>
      <xdr:spPr>
        <a:xfrm>
          <a:off x="9534525" y="49901475"/>
          <a:ext cx="771525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233364</xdr:colOff>
      <xdr:row>46</xdr:row>
      <xdr:rowOff>166159</xdr:rowOff>
    </xdr:from>
    <xdr:to>
      <xdr:col>16</xdr:col>
      <xdr:colOff>9525</xdr:colOff>
      <xdr:row>46</xdr:row>
      <xdr:rowOff>180975</xdr:rowOff>
    </xdr:to>
    <xdr:cxnSp macro="">
      <xdr:nvCxnSpPr>
        <xdr:cNvPr id="292" name="ลูกศรเชื่อมต่อแบบตรง 291">
          <a:extLst>
            <a:ext uri="{FF2B5EF4-FFF2-40B4-BE49-F238E27FC236}">
              <a16:creationId xmlns:a16="http://schemas.microsoft.com/office/drawing/2014/main" xmlns="" id="{00000000-0008-0000-0A00-000051000000}"/>
            </a:ext>
          </a:extLst>
        </xdr:cNvPr>
        <xdr:cNvCxnSpPr/>
      </xdr:nvCxnSpPr>
      <xdr:spPr>
        <a:xfrm>
          <a:off x="9520239" y="51182059"/>
          <a:ext cx="766761" cy="1481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50</xdr:row>
      <xdr:rowOff>216694</xdr:rowOff>
    </xdr:from>
    <xdr:to>
      <xdr:col>16</xdr:col>
      <xdr:colOff>26194</xdr:colOff>
      <xdr:row>50</xdr:row>
      <xdr:rowOff>219075</xdr:rowOff>
    </xdr:to>
    <xdr:cxnSp macro="">
      <xdr:nvCxnSpPr>
        <xdr:cNvPr id="293" name="ลูกศรเชื่อมต่อแบบตรง 292">
          <a:extLst>
            <a:ext uri="{FF2B5EF4-FFF2-40B4-BE49-F238E27FC236}">
              <a16:creationId xmlns:a16="http://schemas.microsoft.com/office/drawing/2014/main" xmlns="" id="{00000000-0008-0000-0A00-00002A000000}"/>
            </a:ext>
          </a:extLst>
        </xdr:cNvPr>
        <xdr:cNvCxnSpPr/>
      </xdr:nvCxnSpPr>
      <xdr:spPr>
        <a:xfrm flipV="1">
          <a:off x="9544050" y="56576119"/>
          <a:ext cx="759619" cy="238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49</xdr:row>
      <xdr:rowOff>187326</xdr:rowOff>
    </xdr:from>
    <xdr:to>
      <xdr:col>15</xdr:col>
      <xdr:colOff>245269</xdr:colOff>
      <xdr:row>49</xdr:row>
      <xdr:rowOff>200025</xdr:rowOff>
    </xdr:to>
    <xdr:cxnSp macro="">
      <xdr:nvCxnSpPr>
        <xdr:cNvPr id="294" name="ลูกศรเชื่อมต่อแบบตรง 293">
          <a:extLst>
            <a:ext uri="{FF2B5EF4-FFF2-40B4-BE49-F238E27FC236}">
              <a16:creationId xmlns:a16="http://schemas.microsoft.com/office/drawing/2014/main" xmlns="" id="{00000000-0008-0000-0A00-00002B000000}"/>
            </a:ext>
          </a:extLst>
        </xdr:cNvPr>
        <xdr:cNvCxnSpPr/>
      </xdr:nvCxnSpPr>
      <xdr:spPr>
        <a:xfrm flipV="1">
          <a:off x="9525000" y="55260876"/>
          <a:ext cx="750094" cy="1269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219075</xdr:colOff>
      <xdr:row>48</xdr:row>
      <xdr:rowOff>178594</xdr:rowOff>
    </xdr:from>
    <xdr:to>
      <xdr:col>15</xdr:col>
      <xdr:colOff>238125</xdr:colOff>
      <xdr:row>48</xdr:row>
      <xdr:rowOff>180975</xdr:rowOff>
    </xdr:to>
    <xdr:cxnSp macro="">
      <xdr:nvCxnSpPr>
        <xdr:cNvPr id="296" name="ลูกศรเชื่อมต่อแบบตรง 295">
          <a:extLst>
            <a:ext uri="{FF2B5EF4-FFF2-40B4-BE49-F238E27FC236}">
              <a16:creationId xmlns:a16="http://schemas.microsoft.com/office/drawing/2014/main" xmlns="" id="{00000000-0008-0000-0A00-000054000000}"/>
            </a:ext>
          </a:extLst>
        </xdr:cNvPr>
        <xdr:cNvCxnSpPr/>
      </xdr:nvCxnSpPr>
      <xdr:spPr>
        <a:xfrm flipV="1">
          <a:off x="9505950" y="53994844"/>
          <a:ext cx="762000" cy="238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5291</xdr:colOff>
      <xdr:row>47</xdr:row>
      <xdr:rowOff>179918</xdr:rowOff>
    </xdr:from>
    <xdr:to>
      <xdr:col>15</xdr:col>
      <xdr:colOff>238125</xdr:colOff>
      <xdr:row>47</xdr:row>
      <xdr:rowOff>180975</xdr:rowOff>
    </xdr:to>
    <xdr:cxnSp macro="">
      <xdr:nvCxnSpPr>
        <xdr:cNvPr id="297" name="ลูกศรเชื่อมต่อแบบตรง 296">
          <a:extLst>
            <a:ext uri="{FF2B5EF4-FFF2-40B4-BE49-F238E27FC236}">
              <a16:creationId xmlns:a16="http://schemas.microsoft.com/office/drawing/2014/main" xmlns="" id="{00000000-0008-0000-0A00-000055000000}"/>
            </a:ext>
          </a:extLst>
        </xdr:cNvPr>
        <xdr:cNvCxnSpPr/>
      </xdr:nvCxnSpPr>
      <xdr:spPr>
        <a:xfrm>
          <a:off x="9539816" y="52491218"/>
          <a:ext cx="728134" cy="105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21166</xdr:colOff>
      <xdr:row>51</xdr:row>
      <xdr:rowOff>231775</xdr:rowOff>
    </xdr:from>
    <xdr:to>
      <xdr:col>15</xdr:col>
      <xdr:colOff>226219</xdr:colOff>
      <xdr:row>51</xdr:row>
      <xdr:rowOff>247650</xdr:rowOff>
    </xdr:to>
    <xdr:cxnSp macro="">
      <xdr:nvCxnSpPr>
        <xdr:cNvPr id="298" name="ลูกศรเชื่อมต่อแบบตรง 297">
          <a:extLst>
            <a:ext uri="{FF2B5EF4-FFF2-40B4-BE49-F238E27FC236}">
              <a16:creationId xmlns:a16="http://schemas.microsoft.com/office/drawing/2014/main" xmlns="" id="{00000000-0008-0000-0A00-000056000000}"/>
            </a:ext>
          </a:extLst>
        </xdr:cNvPr>
        <xdr:cNvCxnSpPr/>
      </xdr:nvCxnSpPr>
      <xdr:spPr>
        <a:xfrm>
          <a:off x="9555691" y="57667525"/>
          <a:ext cx="700353" cy="1587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52</xdr:row>
      <xdr:rowOff>142875</xdr:rowOff>
    </xdr:from>
    <xdr:to>
      <xdr:col>16</xdr:col>
      <xdr:colOff>0</xdr:colOff>
      <xdr:row>52</xdr:row>
      <xdr:rowOff>152400</xdr:rowOff>
    </xdr:to>
    <xdr:cxnSp macro="">
      <xdr:nvCxnSpPr>
        <xdr:cNvPr id="300" name="ลูกศรเชื่อมต่อแบบตรง 299">
          <a:extLst>
            <a:ext uri="{FF2B5EF4-FFF2-40B4-BE49-F238E27FC236}">
              <a16:creationId xmlns:a16="http://schemas.microsoft.com/office/drawing/2014/main" xmlns="" id="{00000000-0008-0000-0A00-000057000000}"/>
            </a:ext>
          </a:extLst>
        </xdr:cNvPr>
        <xdr:cNvCxnSpPr/>
      </xdr:nvCxnSpPr>
      <xdr:spPr>
        <a:xfrm flipV="1">
          <a:off x="9525000" y="58854975"/>
          <a:ext cx="752475" cy="952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10583</xdr:colOff>
      <xdr:row>53</xdr:row>
      <xdr:rowOff>169333</xdr:rowOff>
    </xdr:from>
    <xdr:to>
      <xdr:col>15</xdr:col>
      <xdr:colOff>238125</xdr:colOff>
      <xdr:row>53</xdr:row>
      <xdr:rowOff>178594</xdr:rowOff>
    </xdr:to>
    <xdr:cxnSp macro="">
      <xdr:nvCxnSpPr>
        <xdr:cNvPr id="301" name="ลูกศรเชื่อมต่อแบบตรง 300">
          <a:extLst>
            <a:ext uri="{FF2B5EF4-FFF2-40B4-BE49-F238E27FC236}">
              <a16:creationId xmlns:a16="http://schemas.microsoft.com/office/drawing/2014/main" xmlns="" id="{00000000-0008-0000-0A00-000058000000}"/>
            </a:ext>
          </a:extLst>
        </xdr:cNvPr>
        <xdr:cNvCxnSpPr/>
      </xdr:nvCxnSpPr>
      <xdr:spPr>
        <a:xfrm>
          <a:off x="8373533" y="74654833"/>
          <a:ext cx="722842" cy="926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63500</xdr:colOff>
      <xdr:row>56</xdr:row>
      <xdr:rowOff>169333</xdr:rowOff>
    </xdr:from>
    <xdr:to>
      <xdr:col>16</xdr:col>
      <xdr:colOff>11906</xdr:colOff>
      <xdr:row>56</xdr:row>
      <xdr:rowOff>178594</xdr:rowOff>
    </xdr:to>
    <xdr:cxnSp macro="">
      <xdr:nvCxnSpPr>
        <xdr:cNvPr id="302" name="ลูกศรเชื่อมต่อแบบตรง 301">
          <a:extLst>
            <a:ext uri="{FF2B5EF4-FFF2-40B4-BE49-F238E27FC236}">
              <a16:creationId xmlns:a16="http://schemas.microsoft.com/office/drawing/2014/main" xmlns="" id="{00000000-0008-0000-0A00-000059000000}"/>
            </a:ext>
          </a:extLst>
        </xdr:cNvPr>
        <xdr:cNvCxnSpPr/>
      </xdr:nvCxnSpPr>
      <xdr:spPr>
        <a:xfrm>
          <a:off x="8426450" y="79826908"/>
          <a:ext cx="691356" cy="926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21166</xdr:colOff>
      <xdr:row>54</xdr:row>
      <xdr:rowOff>166687</xdr:rowOff>
    </xdr:from>
    <xdr:to>
      <xdr:col>15</xdr:col>
      <xdr:colOff>226219</xdr:colOff>
      <xdr:row>54</xdr:row>
      <xdr:rowOff>169334</xdr:rowOff>
    </xdr:to>
    <xdr:cxnSp macro="">
      <xdr:nvCxnSpPr>
        <xdr:cNvPr id="304" name="ลูกศรเชื่อมต่อแบบตรง 303">
          <a:extLst>
            <a:ext uri="{FF2B5EF4-FFF2-40B4-BE49-F238E27FC236}">
              <a16:creationId xmlns:a16="http://schemas.microsoft.com/office/drawing/2014/main" xmlns="" id="{00000000-0008-0000-0A00-00005B000000}"/>
            </a:ext>
          </a:extLst>
        </xdr:cNvPr>
        <xdr:cNvCxnSpPr/>
      </xdr:nvCxnSpPr>
      <xdr:spPr>
        <a:xfrm flipV="1">
          <a:off x="8384116" y="76385737"/>
          <a:ext cx="700353" cy="264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57</xdr:row>
      <xdr:rowOff>166687</xdr:rowOff>
    </xdr:from>
    <xdr:to>
      <xdr:col>15</xdr:col>
      <xdr:colOff>226219</xdr:colOff>
      <xdr:row>57</xdr:row>
      <xdr:rowOff>180975</xdr:rowOff>
    </xdr:to>
    <xdr:cxnSp macro="">
      <xdr:nvCxnSpPr>
        <xdr:cNvPr id="305" name="ลูกศรเชื่อมต่อแบบตรง 304">
          <a:extLst>
            <a:ext uri="{FF2B5EF4-FFF2-40B4-BE49-F238E27FC236}">
              <a16:creationId xmlns:a16="http://schemas.microsoft.com/office/drawing/2014/main" xmlns="" id="{00000000-0008-0000-0A00-00005C000000}"/>
            </a:ext>
          </a:extLst>
        </xdr:cNvPr>
        <xdr:cNvCxnSpPr/>
      </xdr:nvCxnSpPr>
      <xdr:spPr>
        <a:xfrm flipV="1">
          <a:off x="9525000" y="65327212"/>
          <a:ext cx="731044" cy="142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21166</xdr:colOff>
      <xdr:row>59</xdr:row>
      <xdr:rowOff>154781</xdr:rowOff>
    </xdr:from>
    <xdr:to>
      <xdr:col>15</xdr:col>
      <xdr:colOff>226219</xdr:colOff>
      <xdr:row>59</xdr:row>
      <xdr:rowOff>158750</xdr:rowOff>
    </xdr:to>
    <xdr:cxnSp macro="">
      <xdr:nvCxnSpPr>
        <xdr:cNvPr id="307" name="ลูกศรเชื่อมต่อแบบตรง 306">
          <a:extLst>
            <a:ext uri="{FF2B5EF4-FFF2-40B4-BE49-F238E27FC236}">
              <a16:creationId xmlns:a16="http://schemas.microsoft.com/office/drawing/2014/main" xmlns="" id="{00000000-0008-0000-0A00-00005E000000}"/>
            </a:ext>
          </a:extLst>
        </xdr:cNvPr>
        <xdr:cNvCxnSpPr/>
      </xdr:nvCxnSpPr>
      <xdr:spPr>
        <a:xfrm flipV="1">
          <a:off x="8384116" y="84851081"/>
          <a:ext cx="700353" cy="396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52917</xdr:colOff>
      <xdr:row>61</xdr:row>
      <xdr:rowOff>166687</xdr:rowOff>
    </xdr:from>
    <xdr:to>
      <xdr:col>15</xdr:col>
      <xdr:colOff>226219</xdr:colOff>
      <xdr:row>61</xdr:row>
      <xdr:rowOff>169333</xdr:rowOff>
    </xdr:to>
    <xdr:cxnSp macro="">
      <xdr:nvCxnSpPr>
        <xdr:cNvPr id="308" name="ลูกศรเชื่อมต่อแบบตรง 307">
          <a:extLst>
            <a:ext uri="{FF2B5EF4-FFF2-40B4-BE49-F238E27FC236}">
              <a16:creationId xmlns:a16="http://schemas.microsoft.com/office/drawing/2014/main" xmlns="" id="{00000000-0008-0000-0A00-00005F000000}"/>
            </a:ext>
          </a:extLst>
        </xdr:cNvPr>
        <xdr:cNvCxnSpPr/>
      </xdr:nvCxnSpPr>
      <xdr:spPr>
        <a:xfrm flipV="1">
          <a:off x="8415867" y="89139712"/>
          <a:ext cx="668602" cy="264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38100</xdr:colOff>
      <xdr:row>60</xdr:row>
      <xdr:rowOff>200026</xdr:rowOff>
    </xdr:from>
    <xdr:to>
      <xdr:col>16</xdr:col>
      <xdr:colOff>28575</xdr:colOff>
      <xdr:row>60</xdr:row>
      <xdr:rowOff>209550</xdr:rowOff>
    </xdr:to>
    <xdr:cxnSp macro="">
      <xdr:nvCxnSpPr>
        <xdr:cNvPr id="309" name="ลูกศรเชื่อมต่อแบบตรง 308">
          <a:extLst>
            <a:ext uri="{FF2B5EF4-FFF2-40B4-BE49-F238E27FC236}">
              <a16:creationId xmlns:a16="http://schemas.microsoft.com/office/drawing/2014/main" xmlns="" id="{00000000-0008-0000-0A00-000060000000}"/>
            </a:ext>
          </a:extLst>
        </xdr:cNvPr>
        <xdr:cNvCxnSpPr/>
      </xdr:nvCxnSpPr>
      <xdr:spPr>
        <a:xfrm>
          <a:off x="9572625" y="68827651"/>
          <a:ext cx="733425" cy="952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64</xdr:row>
      <xdr:rowOff>200025</xdr:rowOff>
    </xdr:from>
    <xdr:to>
      <xdr:col>16</xdr:col>
      <xdr:colOff>9525</xdr:colOff>
      <xdr:row>64</xdr:row>
      <xdr:rowOff>200026</xdr:rowOff>
    </xdr:to>
    <xdr:cxnSp macro="">
      <xdr:nvCxnSpPr>
        <xdr:cNvPr id="310" name="ลูกศรเชื่อมต่อแบบตรง 309">
          <a:extLst>
            <a:ext uri="{FF2B5EF4-FFF2-40B4-BE49-F238E27FC236}">
              <a16:creationId xmlns:a16="http://schemas.microsoft.com/office/drawing/2014/main" xmlns="" id="{00000000-0008-0000-0A00-000061000000}"/>
            </a:ext>
          </a:extLst>
        </xdr:cNvPr>
        <xdr:cNvCxnSpPr/>
      </xdr:nvCxnSpPr>
      <xdr:spPr>
        <a:xfrm flipV="1">
          <a:off x="9534525" y="74437875"/>
          <a:ext cx="752475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62</xdr:row>
      <xdr:rowOff>171450</xdr:rowOff>
    </xdr:from>
    <xdr:to>
      <xdr:col>15</xdr:col>
      <xdr:colOff>219075</xdr:colOff>
      <xdr:row>62</xdr:row>
      <xdr:rowOff>171451</xdr:rowOff>
    </xdr:to>
    <xdr:cxnSp macro="">
      <xdr:nvCxnSpPr>
        <xdr:cNvPr id="311" name="ลูกศรเชื่อมต่อแบบตรง 310">
          <a:extLst>
            <a:ext uri="{FF2B5EF4-FFF2-40B4-BE49-F238E27FC236}">
              <a16:creationId xmlns:a16="http://schemas.microsoft.com/office/drawing/2014/main" xmlns="" id="{00000000-0008-0000-0A00-000062000000}"/>
            </a:ext>
          </a:extLst>
        </xdr:cNvPr>
        <xdr:cNvCxnSpPr/>
      </xdr:nvCxnSpPr>
      <xdr:spPr>
        <a:xfrm flipV="1">
          <a:off x="9525000" y="72104250"/>
          <a:ext cx="723900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65</xdr:row>
      <xdr:rowOff>178594</xdr:rowOff>
    </xdr:from>
    <xdr:to>
      <xdr:col>15</xdr:col>
      <xdr:colOff>190500</xdr:colOff>
      <xdr:row>65</xdr:row>
      <xdr:rowOff>192088</xdr:rowOff>
    </xdr:to>
    <xdr:cxnSp macro="">
      <xdr:nvCxnSpPr>
        <xdr:cNvPr id="312" name="ลูกศรเชื่อมต่อแบบตรง 311">
          <a:extLst>
            <a:ext uri="{FF2B5EF4-FFF2-40B4-BE49-F238E27FC236}">
              <a16:creationId xmlns:a16="http://schemas.microsoft.com/office/drawing/2014/main" xmlns="" id="{00000000-0008-0000-0A00-000063000000}"/>
            </a:ext>
          </a:extLst>
        </xdr:cNvPr>
        <xdr:cNvCxnSpPr/>
      </xdr:nvCxnSpPr>
      <xdr:spPr>
        <a:xfrm>
          <a:off x="8362950" y="95361919"/>
          <a:ext cx="685800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69</xdr:row>
      <xdr:rowOff>190500</xdr:rowOff>
    </xdr:from>
    <xdr:to>
      <xdr:col>15</xdr:col>
      <xdr:colOff>202407</xdr:colOff>
      <xdr:row>69</xdr:row>
      <xdr:rowOff>202407</xdr:rowOff>
    </xdr:to>
    <xdr:cxnSp macro="">
      <xdr:nvCxnSpPr>
        <xdr:cNvPr id="313" name="ลูกศรเชื่อมต่อแบบตรง 312">
          <a:extLst>
            <a:ext uri="{FF2B5EF4-FFF2-40B4-BE49-F238E27FC236}">
              <a16:creationId xmlns:a16="http://schemas.microsoft.com/office/drawing/2014/main" xmlns="" id="{00000000-0008-0000-0A00-000064000000}"/>
            </a:ext>
          </a:extLst>
        </xdr:cNvPr>
        <xdr:cNvCxnSpPr/>
      </xdr:nvCxnSpPr>
      <xdr:spPr>
        <a:xfrm>
          <a:off x="8353425" y="101803200"/>
          <a:ext cx="707232" cy="1190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10583</xdr:colOff>
      <xdr:row>63</xdr:row>
      <xdr:rowOff>178593</xdr:rowOff>
    </xdr:from>
    <xdr:to>
      <xdr:col>15</xdr:col>
      <xdr:colOff>226219</xdr:colOff>
      <xdr:row>63</xdr:row>
      <xdr:rowOff>190500</xdr:rowOff>
    </xdr:to>
    <xdr:cxnSp macro="">
      <xdr:nvCxnSpPr>
        <xdr:cNvPr id="314" name="ลูกศรเชื่อมต่อแบบตรง 313">
          <a:extLst>
            <a:ext uri="{FF2B5EF4-FFF2-40B4-BE49-F238E27FC236}">
              <a16:creationId xmlns:a16="http://schemas.microsoft.com/office/drawing/2014/main" xmlns="" id="{00000000-0008-0000-0A00-000065000000}"/>
            </a:ext>
          </a:extLst>
        </xdr:cNvPr>
        <xdr:cNvCxnSpPr/>
      </xdr:nvCxnSpPr>
      <xdr:spPr>
        <a:xfrm flipV="1">
          <a:off x="8373533" y="92142468"/>
          <a:ext cx="710936" cy="1190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23812</xdr:colOff>
      <xdr:row>66</xdr:row>
      <xdr:rowOff>214312</xdr:rowOff>
    </xdr:from>
    <xdr:to>
      <xdr:col>15</xdr:col>
      <xdr:colOff>228600</xdr:colOff>
      <xdr:row>66</xdr:row>
      <xdr:rowOff>219075</xdr:rowOff>
    </xdr:to>
    <xdr:cxnSp macro="">
      <xdr:nvCxnSpPr>
        <xdr:cNvPr id="335" name="ลูกศรเชื่อมต่อแบบตรง 334">
          <a:extLst>
            <a:ext uri="{FF2B5EF4-FFF2-40B4-BE49-F238E27FC236}">
              <a16:creationId xmlns:a16="http://schemas.microsoft.com/office/drawing/2014/main" xmlns="" id="{00000000-0008-0000-0A00-000066000000}"/>
            </a:ext>
          </a:extLst>
        </xdr:cNvPr>
        <xdr:cNvCxnSpPr/>
      </xdr:nvCxnSpPr>
      <xdr:spPr>
        <a:xfrm>
          <a:off x="9558337" y="77023912"/>
          <a:ext cx="700088" cy="476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209550</xdr:colOff>
      <xdr:row>67</xdr:row>
      <xdr:rowOff>200025</xdr:rowOff>
    </xdr:from>
    <xdr:to>
      <xdr:col>16</xdr:col>
      <xdr:colOff>0</xdr:colOff>
      <xdr:row>67</xdr:row>
      <xdr:rowOff>214313</xdr:rowOff>
    </xdr:to>
    <xdr:cxnSp macro="">
      <xdr:nvCxnSpPr>
        <xdr:cNvPr id="371" name="ลูกศรเชื่อมต่อแบบตรง 370">
          <a:extLst>
            <a:ext uri="{FF2B5EF4-FFF2-40B4-BE49-F238E27FC236}">
              <a16:creationId xmlns:a16="http://schemas.microsoft.com/office/drawing/2014/main" xmlns="" id="{00000000-0008-0000-0A00-000067000000}"/>
            </a:ext>
          </a:extLst>
        </xdr:cNvPr>
        <xdr:cNvCxnSpPr/>
      </xdr:nvCxnSpPr>
      <xdr:spPr>
        <a:xfrm>
          <a:off x="9496425" y="78276450"/>
          <a:ext cx="781050" cy="142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23812</xdr:colOff>
      <xdr:row>68</xdr:row>
      <xdr:rowOff>142875</xdr:rowOff>
    </xdr:from>
    <xdr:to>
      <xdr:col>15</xdr:col>
      <xdr:colOff>214313</xdr:colOff>
      <xdr:row>68</xdr:row>
      <xdr:rowOff>154782</xdr:rowOff>
    </xdr:to>
    <xdr:cxnSp macro="">
      <xdr:nvCxnSpPr>
        <xdr:cNvPr id="374" name="ลูกศรเชื่อมต่อแบบตรง 373">
          <a:extLst>
            <a:ext uri="{FF2B5EF4-FFF2-40B4-BE49-F238E27FC236}">
              <a16:creationId xmlns:a16="http://schemas.microsoft.com/office/drawing/2014/main" xmlns="" id="{00000000-0008-0000-0A00-000068000000}"/>
            </a:ext>
          </a:extLst>
        </xdr:cNvPr>
        <xdr:cNvCxnSpPr/>
      </xdr:nvCxnSpPr>
      <xdr:spPr>
        <a:xfrm>
          <a:off x="8386762" y="100269675"/>
          <a:ext cx="685801" cy="1190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217749</xdr:colOff>
      <xdr:row>70</xdr:row>
      <xdr:rowOff>180710</xdr:rowOff>
    </xdr:from>
    <xdr:to>
      <xdr:col>16</xdr:col>
      <xdr:colOff>19050</xdr:colOff>
      <xdr:row>70</xdr:row>
      <xdr:rowOff>209550</xdr:rowOff>
    </xdr:to>
    <xdr:cxnSp macro="">
      <xdr:nvCxnSpPr>
        <xdr:cNvPr id="376" name="ลูกศรเชื่อมต่อแบบตรง 375">
          <a:extLst>
            <a:ext uri="{FF2B5EF4-FFF2-40B4-BE49-F238E27FC236}">
              <a16:creationId xmlns:a16="http://schemas.microsoft.com/office/drawing/2014/main" xmlns="" id="{00000000-0008-0000-0A00-000069000000}"/>
            </a:ext>
          </a:extLst>
        </xdr:cNvPr>
        <xdr:cNvCxnSpPr/>
      </xdr:nvCxnSpPr>
      <xdr:spPr>
        <a:xfrm>
          <a:off x="9504624" y="82305260"/>
          <a:ext cx="791901" cy="2884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71</xdr:row>
      <xdr:rowOff>171450</xdr:rowOff>
    </xdr:from>
    <xdr:to>
      <xdr:col>15</xdr:col>
      <xdr:colOff>226219</xdr:colOff>
      <xdr:row>71</xdr:row>
      <xdr:rowOff>178594</xdr:rowOff>
    </xdr:to>
    <xdr:cxnSp macro="">
      <xdr:nvCxnSpPr>
        <xdr:cNvPr id="377" name="ลูกศรเชื่อมต่อแบบตรง 376">
          <a:extLst>
            <a:ext uri="{FF2B5EF4-FFF2-40B4-BE49-F238E27FC236}">
              <a16:creationId xmlns:a16="http://schemas.microsoft.com/office/drawing/2014/main" xmlns="" id="{00000000-0008-0000-0A00-00006A000000}"/>
            </a:ext>
          </a:extLst>
        </xdr:cNvPr>
        <xdr:cNvCxnSpPr/>
      </xdr:nvCxnSpPr>
      <xdr:spPr>
        <a:xfrm>
          <a:off x="9525000" y="83534250"/>
          <a:ext cx="731044" cy="71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72</xdr:row>
      <xdr:rowOff>171450</xdr:rowOff>
    </xdr:from>
    <xdr:to>
      <xdr:col>15</xdr:col>
      <xdr:colOff>238125</xdr:colOff>
      <xdr:row>72</xdr:row>
      <xdr:rowOff>171452</xdr:rowOff>
    </xdr:to>
    <xdr:cxnSp macro="">
      <xdr:nvCxnSpPr>
        <xdr:cNvPr id="378" name="ลูกศรเชื่อมต่อแบบตรง 377">
          <a:extLst>
            <a:ext uri="{FF2B5EF4-FFF2-40B4-BE49-F238E27FC236}">
              <a16:creationId xmlns:a16="http://schemas.microsoft.com/office/drawing/2014/main" xmlns="" id="{00000000-0008-0000-0A00-00006B000000}"/>
            </a:ext>
          </a:extLst>
        </xdr:cNvPr>
        <xdr:cNvCxnSpPr/>
      </xdr:nvCxnSpPr>
      <xdr:spPr>
        <a:xfrm flipV="1">
          <a:off x="9525000" y="84810600"/>
          <a:ext cx="742950" cy="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73</xdr:row>
      <xdr:rowOff>200025</xdr:rowOff>
    </xdr:from>
    <xdr:to>
      <xdr:col>15</xdr:col>
      <xdr:colOff>202407</xdr:colOff>
      <xdr:row>73</xdr:row>
      <xdr:rowOff>202406</xdr:rowOff>
    </xdr:to>
    <xdr:cxnSp macro="">
      <xdr:nvCxnSpPr>
        <xdr:cNvPr id="379" name="ลูกศรเชื่อมต่อแบบตรง 378">
          <a:extLst>
            <a:ext uri="{FF2B5EF4-FFF2-40B4-BE49-F238E27FC236}">
              <a16:creationId xmlns:a16="http://schemas.microsoft.com/office/drawing/2014/main" xmlns="" id="{00000000-0008-0000-0A00-00006C000000}"/>
            </a:ext>
          </a:extLst>
        </xdr:cNvPr>
        <xdr:cNvCxnSpPr/>
      </xdr:nvCxnSpPr>
      <xdr:spPr>
        <a:xfrm>
          <a:off x="9544050" y="86153625"/>
          <a:ext cx="688182" cy="238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50271</xdr:colOff>
      <xdr:row>74</xdr:row>
      <xdr:rowOff>201083</xdr:rowOff>
    </xdr:from>
    <xdr:to>
      <xdr:col>16</xdr:col>
      <xdr:colOff>0</xdr:colOff>
      <xdr:row>74</xdr:row>
      <xdr:rowOff>202406</xdr:rowOff>
    </xdr:to>
    <xdr:cxnSp macro="">
      <xdr:nvCxnSpPr>
        <xdr:cNvPr id="381" name="ลูกศรเชื่อมต่อแบบตรง 380">
          <a:extLst>
            <a:ext uri="{FF2B5EF4-FFF2-40B4-BE49-F238E27FC236}">
              <a16:creationId xmlns:a16="http://schemas.microsoft.com/office/drawing/2014/main" xmlns="" id="{00000000-0008-0000-0A00-00006D000000}"/>
            </a:ext>
          </a:extLst>
        </xdr:cNvPr>
        <xdr:cNvCxnSpPr/>
      </xdr:nvCxnSpPr>
      <xdr:spPr>
        <a:xfrm>
          <a:off x="8413221" y="110214833"/>
          <a:ext cx="692679" cy="132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52916</xdr:colOff>
      <xdr:row>75</xdr:row>
      <xdr:rowOff>142875</xdr:rowOff>
    </xdr:from>
    <xdr:to>
      <xdr:col>15</xdr:col>
      <xdr:colOff>214313</xdr:colOff>
      <xdr:row>75</xdr:row>
      <xdr:rowOff>148166</xdr:rowOff>
    </xdr:to>
    <xdr:cxnSp macro="">
      <xdr:nvCxnSpPr>
        <xdr:cNvPr id="382" name="ลูกศรเชื่อมต่อแบบตรง 381">
          <a:extLst>
            <a:ext uri="{FF2B5EF4-FFF2-40B4-BE49-F238E27FC236}">
              <a16:creationId xmlns:a16="http://schemas.microsoft.com/office/drawing/2014/main" xmlns="" id="{00000000-0008-0000-0A00-00006E000000}"/>
            </a:ext>
          </a:extLst>
        </xdr:cNvPr>
        <xdr:cNvCxnSpPr/>
      </xdr:nvCxnSpPr>
      <xdr:spPr>
        <a:xfrm flipV="1">
          <a:off x="8415866" y="111861600"/>
          <a:ext cx="656697" cy="529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42333</xdr:colOff>
      <xdr:row>76</xdr:row>
      <xdr:rowOff>137584</xdr:rowOff>
    </xdr:from>
    <xdr:to>
      <xdr:col>15</xdr:col>
      <xdr:colOff>190500</xdr:colOff>
      <xdr:row>76</xdr:row>
      <xdr:rowOff>142875</xdr:rowOff>
    </xdr:to>
    <xdr:cxnSp macro="">
      <xdr:nvCxnSpPr>
        <xdr:cNvPr id="383" name="ลูกศรเชื่อมต่อแบบตรง 382">
          <a:extLst>
            <a:ext uri="{FF2B5EF4-FFF2-40B4-BE49-F238E27FC236}">
              <a16:creationId xmlns:a16="http://schemas.microsoft.com/office/drawing/2014/main" xmlns="" id="{00000000-0008-0000-0A00-00006F000000}"/>
            </a:ext>
          </a:extLst>
        </xdr:cNvPr>
        <xdr:cNvCxnSpPr/>
      </xdr:nvCxnSpPr>
      <xdr:spPr>
        <a:xfrm>
          <a:off x="8405283" y="113589859"/>
          <a:ext cx="643467" cy="529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11906</xdr:colOff>
      <xdr:row>77</xdr:row>
      <xdr:rowOff>142875</xdr:rowOff>
    </xdr:from>
    <xdr:to>
      <xdr:col>15</xdr:col>
      <xdr:colOff>226219</xdr:colOff>
      <xdr:row>77</xdr:row>
      <xdr:rowOff>144463</xdr:rowOff>
    </xdr:to>
    <xdr:cxnSp macro="">
      <xdr:nvCxnSpPr>
        <xdr:cNvPr id="384" name="ลูกศรเชื่อมต่อแบบตรง 383">
          <a:extLst>
            <a:ext uri="{FF2B5EF4-FFF2-40B4-BE49-F238E27FC236}">
              <a16:creationId xmlns:a16="http://schemas.microsoft.com/office/drawing/2014/main" xmlns="" id="{00000000-0008-0000-0A00-000070000000}"/>
            </a:ext>
          </a:extLst>
        </xdr:cNvPr>
        <xdr:cNvCxnSpPr/>
      </xdr:nvCxnSpPr>
      <xdr:spPr>
        <a:xfrm>
          <a:off x="8374856" y="115423950"/>
          <a:ext cx="709613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11906</xdr:colOff>
      <xdr:row>78</xdr:row>
      <xdr:rowOff>178593</xdr:rowOff>
    </xdr:from>
    <xdr:to>
      <xdr:col>15</xdr:col>
      <xdr:colOff>226219</xdr:colOff>
      <xdr:row>78</xdr:row>
      <xdr:rowOff>180181</xdr:rowOff>
    </xdr:to>
    <xdr:cxnSp macro="">
      <xdr:nvCxnSpPr>
        <xdr:cNvPr id="385" name="ลูกศรเชื่อมต่อแบบตรง 384">
          <a:extLst>
            <a:ext uri="{FF2B5EF4-FFF2-40B4-BE49-F238E27FC236}">
              <a16:creationId xmlns:a16="http://schemas.microsoft.com/office/drawing/2014/main" xmlns="" id="{00000000-0008-0000-0A00-000071000000}"/>
            </a:ext>
          </a:extLst>
        </xdr:cNvPr>
        <xdr:cNvCxnSpPr/>
      </xdr:nvCxnSpPr>
      <xdr:spPr>
        <a:xfrm>
          <a:off x="8374856" y="117212268"/>
          <a:ext cx="709613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42333</xdr:colOff>
      <xdr:row>79</xdr:row>
      <xdr:rowOff>179917</xdr:rowOff>
    </xdr:from>
    <xdr:to>
      <xdr:col>15</xdr:col>
      <xdr:colOff>202406</xdr:colOff>
      <xdr:row>79</xdr:row>
      <xdr:rowOff>202406</xdr:rowOff>
    </xdr:to>
    <xdr:cxnSp macro="">
      <xdr:nvCxnSpPr>
        <xdr:cNvPr id="386" name="ลูกศรเชื่อมต่อแบบตรง 385">
          <a:extLst>
            <a:ext uri="{FF2B5EF4-FFF2-40B4-BE49-F238E27FC236}">
              <a16:creationId xmlns:a16="http://schemas.microsoft.com/office/drawing/2014/main" xmlns="" id="{00000000-0008-0000-0A00-000072000000}"/>
            </a:ext>
          </a:extLst>
        </xdr:cNvPr>
        <xdr:cNvCxnSpPr/>
      </xdr:nvCxnSpPr>
      <xdr:spPr>
        <a:xfrm>
          <a:off x="9233958" y="117575542"/>
          <a:ext cx="660136" cy="2248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10583</xdr:colOff>
      <xdr:row>80</xdr:row>
      <xdr:rowOff>190500</xdr:rowOff>
    </xdr:from>
    <xdr:to>
      <xdr:col>15</xdr:col>
      <xdr:colOff>202407</xdr:colOff>
      <xdr:row>80</xdr:row>
      <xdr:rowOff>214313</xdr:rowOff>
    </xdr:to>
    <xdr:cxnSp macro="">
      <xdr:nvCxnSpPr>
        <xdr:cNvPr id="387" name="ลูกศรเชื่อมต่อแบบตรง 386">
          <a:extLst>
            <a:ext uri="{FF2B5EF4-FFF2-40B4-BE49-F238E27FC236}">
              <a16:creationId xmlns:a16="http://schemas.microsoft.com/office/drawing/2014/main" xmlns="" id="{00000000-0008-0000-0A00-000073000000}"/>
            </a:ext>
          </a:extLst>
        </xdr:cNvPr>
        <xdr:cNvCxnSpPr/>
      </xdr:nvCxnSpPr>
      <xdr:spPr>
        <a:xfrm>
          <a:off x="8373533" y="120672225"/>
          <a:ext cx="687124" cy="2381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31750</xdr:colOff>
      <xdr:row>81</xdr:row>
      <xdr:rowOff>178593</xdr:rowOff>
    </xdr:from>
    <xdr:to>
      <xdr:col>15</xdr:col>
      <xdr:colOff>214313</xdr:colOff>
      <xdr:row>81</xdr:row>
      <xdr:rowOff>190500</xdr:rowOff>
    </xdr:to>
    <xdr:cxnSp macro="">
      <xdr:nvCxnSpPr>
        <xdr:cNvPr id="388" name="ลูกศรเชื่อมต่อแบบตรง 387">
          <a:extLst>
            <a:ext uri="{FF2B5EF4-FFF2-40B4-BE49-F238E27FC236}">
              <a16:creationId xmlns:a16="http://schemas.microsoft.com/office/drawing/2014/main" xmlns="" id="{00000000-0008-0000-0A00-000074000000}"/>
            </a:ext>
          </a:extLst>
        </xdr:cNvPr>
        <xdr:cNvCxnSpPr/>
      </xdr:nvCxnSpPr>
      <xdr:spPr>
        <a:xfrm flipV="1">
          <a:off x="8394700" y="122108118"/>
          <a:ext cx="677863" cy="1190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222250</xdr:colOff>
      <xdr:row>82</xdr:row>
      <xdr:rowOff>190500</xdr:rowOff>
    </xdr:from>
    <xdr:to>
      <xdr:col>15</xdr:col>
      <xdr:colOff>226219</xdr:colOff>
      <xdr:row>82</xdr:row>
      <xdr:rowOff>199762</xdr:rowOff>
    </xdr:to>
    <xdr:cxnSp macro="">
      <xdr:nvCxnSpPr>
        <xdr:cNvPr id="389" name="ลูกศรเชื่อมต่อแบบตรง 388">
          <a:extLst>
            <a:ext uri="{FF2B5EF4-FFF2-40B4-BE49-F238E27FC236}">
              <a16:creationId xmlns:a16="http://schemas.microsoft.com/office/drawing/2014/main" xmlns="" id="{00000000-0008-0000-0A00-000075000000}"/>
            </a:ext>
          </a:extLst>
        </xdr:cNvPr>
        <xdr:cNvCxnSpPr/>
      </xdr:nvCxnSpPr>
      <xdr:spPr>
        <a:xfrm flipV="1">
          <a:off x="8337550" y="123929775"/>
          <a:ext cx="746919" cy="926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42333</xdr:colOff>
      <xdr:row>83</xdr:row>
      <xdr:rowOff>178594</xdr:rowOff>
    </xdr:from>
    <xdr:to>
      <xdr:col>15</xdr:col>
      <xdr:colOff>214313</xdr:colOff>
      <xdr:row>83</xdr:row>
      <xdr:rowOff>179917</xdr:rowOff>
    </xdr:to>
    <xdr:cxnSp macro="">
      <xdr:nvCxnSpPr>
        <xdr:cNvPr id="390" name="ลูกศรเชื่อมต่อแบบตรง 389">
          <a:extLst>
            <a:ext uri="{FF2B5EF4-FFF2-40B4-BE49-F238E27FC236}">
              <a16:creationId xmlns:a16="http://schemas.microsoft.com/office/drawing/2014/main" xmlns="" id="{00000000-0008-0000-0A00-000076000000}"/>
            </a:ext>
          </a:extLst>
        </xdr:cNvPr>
        <xdr:cNvCxnSpPr/>
      </xdr:nvCxnSpPr>
      <xdr:spPr>
        <a:xfrm flipV="1">
          <a:off x="8405283" y="125956219"/>
          <a:ext cx="667280" cy="1323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6614</xdr:colOff>
      <xdr:row>84</xdr:row>
      <xdr:rowOff>224895</xdr:rowOff>
    </xdr:from>
    <xdr:to>
      <xdr:col>15</xdr:col>
      <xdr:colOff>214313</xdr:colOff>
      <xdr:row>84</xdr:row>
      <xdr:rowOff>226219</xdr:rowOff>
    </xdr:to>
    <xdr:cxnSp macro="">
      <xdr:nvCxnSpPr>
        <xdr:cNvPr id="391" name="ลูกศรเชื่อมต่อแบบตรง 390">
          <a:extLst>
            <a:ext uri="{FF2B5EF4-FFF2-40B4-BE49-F238E27FC236}">
              <a16:creationId xmlns:a16="http://schemas.microsoft.com/office/drawing/2014/main" xmlns="" id="{00000000-0008-0000-0A00-000077000000}"/>
            </a:ext>
          </a:extLst>
        </xdr:cNvPr>
        <xdr:cNvCxnSpPr/>
      </xdr:nvCxnSpPr>
      <xdr:spPr>
        <a:xfrm>
          <a:off x="8369564" y="127955145"/>
          <a:ext cx="702999" cy="132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52916</xdr:colOff>
      <xdr:row>85</xdr:row>
      <xdr:rowOff>148167</xdr:rowOff>
    </xdr:from>
    <xdr:to>
      <xdr:col>15</xdr:col>
      <xdr:colOff>202407</xdr:colOff>
      <xdr:row>85</xdr:row>
      <xdr:rowOff>166687</xdr:rowOff>
    </xdr:to>
    <xdr:cxnSp macro="">
      <xdr:nvCxnSpPr>
        <xdr:cNvPr id="392" name="ลูกศรเชื่อมต่อแบบตรง 391">
          <a:extLst>
            <a:ext uri="{FF2B5EF4-FFF2-40B4-BE49-F238E27FC236}">
              <a16:creationId xmlns:a16="http://schemas.microsoft.com/office/drawing/2014/main" xmlns="" id="{00000000-0008-0000-0A00-000078000000}"/>
            </a:ext>
          </a:extLst>
        </xdr:cNvPr>
        <xdr:cNvCxnSpPr/>
      </xdr:nvCxnSpPr>
      <xdr:spPr>
        <a:xfrm>
          <a:off x="8415866" y="129611967"/>
          <a:ext cx="644791" cy="1852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42333</xdr:colOff>
      <xdr:row>86</xdr:row>
      <xdr:rowOff>190500</xdr:rowOff>
    </xdr:from>
    <xdr:to>
      <xdr:col>15</xdr:col>
      <xdr:colOff>202407</xdr:colOff>
      <xdr:row>86</xdr:row>
      <xdr:rowOff>190501</xdr:rowOff>
    </xdr:to>
    <xdr:cxnSp macro="">
      <xdr:nvCxnSpPr>
        <xdr:cNvPr id="393" name="ลูกศรเชื่อมต่อแบบตรง 392">
          <a:extLst>
            <a:ext uri="{FF2B5EF4-FFF2-40B4-BE49-F238E27FC236}">
              <a16:creationId xmlns:a16="http://schemas.microsoft.com/office/drawing/2014/main" xmlns="" id="{00000000-0008-0000-0A00-000079000000}"/>
            </a:ext>
          </a:extLst>
        </xdr:cNvPr>
        <xdr:cNvCxnSpPr/>
      </xdr:nvCxnSpPr>
      <xdr:spPr>
        <a:xfrm flipV="1">
          <a:off x="8405283" y="131397375"/>
          <a:ext cx="655374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35719</xdr:colOff>
      <xdr:row>87</xdr:row>
      <xdr:rowOff>178593</xdr:rowOff>
    </xdr:from>
    <xdr:to>
      <xdr:col>15</xdr:col>
      <xdr:colOff>226219</xdr:colOff>
      <xdr:row>87</xdr:row>
      <xdr:rowOff>180181</xdr:rowOff>
    </xdr:to>
    <xdr:cxnSp macro="">
      <xdr:nvCxnSpPr>
        <xdr:cNvPr id="394" name="ลูกศรเชื่อมต่อแบบตรง 393">
          <a:extLst>
            <a:ext uri="{FF2B5EF4-FFF2-40B4-BE49-F238E27FC236}">
              <a16:creationId xmlns:a16="http://schemas.microsoft.com/office/drawing/2014/main" xmlns="" id="{00000000-0008-0000-0A00-00007A000000}"/>
            </a:ext>
          </a:extLst>
        </xdr:cNvPr>
        <xdr:cNvCxnSpPr/>
      </xdr:nvCxnSpPr>
      <xdr:spPr>
        <a:xfrm>
          <a:off x="8398669" y="133109493"/>
          <a:ext cx="685800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232833</xdr:colOff>
      <xdr:row>88</xdr:row>
      <xdr:rowOff>201084</xdr:rowOff>
    </xdr:from>
    <xdr:to>
      <xdr:col>15</xdr:col>
      <xdr:colOff>190500</xdr:colOff>
      <xdr:row>88</xdr:row>
      <xdr:rowOff>214313</xdr:rowOff>
    </xdr:to>
    <xdr:cxnSp macro="">
      <xdr:nvCxnSpPr>
        <xdr:cNvPr id="395" name="ลูกศรเชื่อมต่อแบบตรง 394">
          <a:extLst>
            <a:ext uri="{FF2B5EF4-FFF2-40B4-BE49-F238E27FC236}">
              <a16:creationId xmlns:a16="http://schemas.microsoft.com/office/drawing/2014/main" xmlns="" id="{00000000-0008-0000-0A00-00007B000000}"/>
            </a:ext>
          </a:extLst>
        </xdr:cNvPr>
        <xdr:cNvCxnSpPr/>
      </xdr:nvCxnSpPr>
      <xdr:spPr>
        <a:xfrm>
          <a:off x="8348133" y="134865534"/>
          <a:ext cx="700617" cy="1322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52916</xdr:colOff>
      <xdr:row>89</xdr:row>
      <xdr:rowOff>166687</xdr:rowOff>
    </xdr:from>
    <xdr:to>
      <xdr:col>15</xdr:col>
      <xdr:colOff>226219</xdr:colOff>
      <xdr:row>89</xdr:row>
      <xdr:rowOff>179917</xdr:rowOff>
    </xdr:to>
    <xdr:cxnSp macro="">
      <xdr:nvCxnSpPr>
        <xdr:cNvPr id="396" name="ลูกศรเชื่อมต่อแบบตรง 395">
          <a:extLst>
            <a:ext uri="{FF2B5EF4-FFF2-40B4-BE49-F238E27FC236}">
              <a16:creationId xmlns:a16="http://schemas.microsoft.com/office/drawing/2014/main" xmlns="" id="{00000000-0008-0000-0A00-00007C000000}"/>
            </a:ext>
          </a:extLst>
        </xdr:cNvPr>
        <xdr:cNvCxnSpPr/>
      </xdr:nvCxnSpPr>
      <xdr:spPr>
        <a:xfrm flipV="1">
          <a:off x="8415866" y="136536112"/>
          <a:ext cx="668603" cy="1323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35719</xdr:colOff>
      <xdr:row>90</xdr:row>
      <xdr:rowOff>214313</xdr:rowOff>
    </xdr:from>
    <xdr:to>
      <xdr:col>15</xdr:col>
      <xdr:colOff>214313</xdr:colOff>
      <xdr:row>90</xdr:row>
      <xdr:rowOff>238125</xdr:rowOff>
    </xdr:to>
    <xdr:cxnSp macro="">
      <xdr:nvCxnSpPr>
        <xdr:cNvPr id="397" name="ลูกศรเชื่อมต่อแบบตรง 396">
          <a:extLst>
            <a:ext uri="{FF2B5EF4-FFF2-40B4-BE49-F238E27FC236}">
              <a16:creationId xmlns:a16="http://schemas.microsoft.com/office/drawing/2014/main" xmlns="" id="{00000000-0008-0000-0A00-00007E000000}"/>
            </a:ext>
          </a:extLst>
        </xdr:cNvPr>
        <xdr:cNvCxnSpPr/>
      </xdr:nvCxnSpPr>
      <xdr:spPr>
        <a:xfrm>
          <a:off x="8398669" y="138279188"/>
          <a:ext cx="673894" cy="2381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42333</xdr:colOff>
      <xdr:row>91</xdr:row>
      <xdr:rowOff>222251</xdr:rowOff>
    </xdr:from>
    <xdr:to>
      <xdr:col>15</xdr:col>
      <xdr:colOff>226219</xdr:colOff>
      <xdr:row>91</xdr:row>
      <xdr:rowOff>238125</xdr:rowOff>
    </xdr:to>
    <xdr:cxnSp macro="">
      <xdr:nvCxnSpPr>
        <xdr:cNvPr id="398" name="ลูกศรเชื่อมต่อแบบตรง 397">
          <a:extLst>
            <a:ext uri="{FF2B5EF4-FFF2-40B4-BE49-F238E27FC236}">
              <a16:creationId xmlns:a16="http://schemas.microsoft.com/office/drawing/2014/main" xmlns="" id="{00000000-0008-0000-0A00-00007F000000}"/>
            </a:ext>
          </a:extLst>
        </xdr:cNvPr>
        <xdr:cNvCxnSpPr/>
      </xdr:nvCxnSpPr>
      <xdr:spPr>
        <a:xfrm>
          <a:off x="8405283" y="139982576"/>
          <a:ext cx="679186" cy="1587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52916</xdr:colOff>
      <xdr:row>92</xdr:row>
      <xdr:rowOff>166687</xdr:rowOff>
    </xdr:from>
    <xdr:to>
      <xdr:col>16</xdr:col>
      <xdr:colOff>0</xdr:colOff>
      <xdr:row>92</xdr:row>
      <xdr:rowOff>169333</xdr:rowOff>
    </xdr:to>
    <xdr:cxnSp macro="">
      <xdr:nvCxnSpPr>
        <xdr:cNvPr id="399" name="ลูกศรเชื่อมต่อแบบตรง 398">
          <a:extLst>
            <a:ext uri="{FF2B5EF4-FFF2-40B4-BE49-F238E27FC236}">
              <a16:creationId xmlns:a16="http://schemas.microsoft.com/office/drawing/2014/main" xmlns="" id="{00000000-0008-0000-0A00-000080000000}"/>
            </a:ext>
          </a:extLst>
        </xdr:cNvPr>
        <xdr:cNvCxnSpPr/>
      </xdr:nvCxnSpPr>
      <xdr:spPr>
        <a:xfrm flipV="1">
          <a:off x="8415866" y="141879637"/>
          <a:ext cx="690034" cy="264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42333</xdr:colOff>
      <xdr:row>93</xdr:row>
      <xdr:rowOff>222250</xdr:rowOff>
    </xdr:from>
    <xdr:to>
      <xdr:col>15</xdr:col>
      <xdr:colOff>214312</xdr:colOff>
      <xdr:row>93</xdr:row>
      <xdr:rowOff>226219</xdr:rowOff>
    </xdr:to>
    <xdr:cxnSp macro="">
      <xdr:nvCxnSpPr>
        <xdr:cNvPr id="400" name="ลูกศรเชื่อมต่อแบบตรง 399">
          <a:extLst>
            <a:ext uri="{FF2B5EF4-FFF2-40B4-BE49-F238E27FC236}">
              <a16:creationId xmlns:a16="http://schemas.microsoft.com/office/drawing/2014/main" xmlns="" id="{00000000-0008-0000-0A00-000081000000}"/>
            </a:ext>
          </a:extLst>
        </xdr:cNvPr>
        <xdr:cNvCxnSpPr/>
      </xdr:nvCxnSpPr>
      <xdr:spPr>
        <a:xfrm>
          <a:off x="9233958" y="141573250"/>
          <a:ext cx="672042" cy="3969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22225</xdr:colOff>
      <xdr:row>94</xdr:row>
      <xdr:rowOff>202142</xdr:rowOff>
    </xdr:from>
    <xdr:to>
      <xdr:col>16</xdr:col>
      <xdr:colOff>59531</xdr:colOff>
      <xdr:row>94</xdr:row>
      <xdr:rowOff>202406</xdr:rowOff>
    </xdr:to>
    <xdr:cxnSp macro="">
      <xdr:nvCxnSpPr>
        <xdr:cNvPr id="401" name="ลูกศรเชื่อมต่อแบบตรง 400">
          <a:extLst>
            <a:ext uri="{FF2B5EF4-FFF2-40B4-BE49-F238E27FC236}">
              <a16:creationId xmlns:a16="http://schemas.microsoft.com/office/drawing/2014/main" xmlns="" id="{00000000-0008-0000-0A00-000082000000}"/>
            </a:ext>
          </a:extLst>
        </xdr:cNvPr>
        <xdr:cNvCxnSpPr/>
      </xdr:nvCxnSpPr>
      <xdr:spPr>
        <a:xfrm>
          <a:off x="9213850" y="143279548"/>
          <a:ext cx="787400" cy="26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52916</xdr:colOff>
      <xdr:row>95</xdr:row>
      <xdr:rowOff>148167</xdr:rowOff>
    </xdr:from>
    <xdr:to>
      <xdr:col>15</xdr:col>
      <xdr:colOff>202407</xdr:colOff>
      <xdr:row>95</xdr:row>
      <xdr:rowOff>154782</xdr:rowOff>
    </xdr:to>
    <xdr:cxnSp macro="">
      <xdr:nvCxnSpPr>
        <xdr:cNvPr id="402" name="ลูกศรเชื่อมต่อแบบตรง 401">
          <a:extLst>
            <a:ext uri="{FF2B5EF4-FFF2-40B4-BE49-F238E27FC236}">
              <a16:creationId xmlns:a16="http://schemas.microsoft.com/office/drawing/2014/main" xmlns="" id="{00000000-0008-0000-0A00-000083000000}"/>
            </a:ext>
          </a:extLst>
        </xdr:cNvPr>
        <xdr:cNvCxnSpPr/>
      </xdr:nvCxnSpPr>
      <xdr:spPr>
        <a:xfrm>
          <a:off x="8415866" y="146785542"/>
          <a:ext cx="644791" cy="6615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242093</xdr:colOff>
      <xdr:row>96</xdr:row>
      <xdr:rowOff>182562</xdr:rowOff>
    </xdr:from>
    <xdr:to>
      <xdr:col>16</xdr:col>
      <xdr:colOff>0</xdr:colOff>
      <xdr:row>96</xdr:row>
      <xdr:rowOff>202406</xdr:rowOff>
    </xdr:to>
    <xdr:cxnSp macro="">
      <xdr:nvCxnSpPr>
        <xdr:cNvPr id="403" name="ลูกศรเชื่อมต่อแบบตรง 402">
          <a:extLst>
            <a:ext uri="{FF2B5EF4-FFF2-40B4-BE49-F238E27FC236}">
              <a16:creationId xmlns:a16="http://schemas.microsoft.com/office/drawing/2014/main" xmlns="" id="{00000000-0008-0000-0A00-000084000000}"/>
            </a:ext>
          </a:extLst>
        </xdr:cNvPr>
        <xdr:cNvCxnSpPr/>
      </xdr:nvCxnSpPr>
      <xdr:spPr>
        <a:xfrm>
          <a:off x="8357393" y="149258337"/>
          <a:ext cx="748507" cy="1984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235478</xdr:colOff>
      <xdr:row>100</xdr:row>
      <xdr:rowOff>187854</xdr:rowOff>
    </xdr:from>
    <xdr:to>
      <xdr:col>15</xdr:col>
      <xdr:colOff>226219</xdr:colOff>
      <xdr:row>100</xdr:row>
      <xdr:rowOff>202406</xdr:rowOff>
    </xdr:to>
    <xdr:cxnSp macro="">
      <xdr:nvCxnSpPr>
        <xdr:cNvPr id="407" name="ลูกศรเชื่อมต่อแบบตรง 406">
          <a:extLst>
            <a:ext uri="{FF2B5EF4-FFF2-40B4-BE49-F238E27FC236}">
              <a16:creationId xmlns:a16="http://schemas.microsoft.com/office/drawing/2014/main" xmlns="" id="{00000000-0008-0000-0A00-000088000000}"/>
            </a:ext>
          </a:extLst>
        </xdr:cNvPr>
        <xdr:cNvCxnSpPr/>
      </xdr:nvCxnSpPr>
      <xdr:spPr>
        <a:xfrm>
          <a:off x="8350778" y="156197829"/>
          <a:ext cx="733691" cy="1455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11906</xdr:colOff>
      <xdr:row>101</xdr:row>
      <xdr:rowOff>190500</xdr:rowOff>
    </xdr:from>
    <xdr:to>
      <xdr:col>16</xdr:col>
      <xdr:colOff>11906</xdr:colOff>
      <xdr:row>101</xdr:row>
      <xdr:rowOff>202407</xdr:rowOff>
    </xdr:to>
    <xdr:cxnSp macro="">
      <xdr:nvCxnSpPr>
        <xdr:cNvPr id="408" name="ลูกศรเชื่อมต่อแบบตรง 407">
          <a:extLst>
            <a:ext uri="{FF2B5EF4-FFF2-40B4-BE49-F238E27FC236}">
              <a16:creationId xmlns:a16="http://schemas.microsoft.com/office/drawing/2014/main" xmlns="" id="{00000000-0008-0000-0A00-000089000000}"/>
            </a:ext>
          </a:extLst>
        </xdr:cNvPr>
        <xdr:cNvCxnSpPr/>
      </xdr:nvCxnSpPr>
      <xdr:spPr>
        <a:xfrm>
          <a:off x="9203531" y="156067125"/>
          <a:ext cx="750094" cy="1190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31750</xdr:colOff>
      <xdr:row>102</xdr:row>
      <xdr:rowOff>142875</xdr:rowOff>
    </xdr:from>
    <xdr:to>
      <xdr:col>15</xdr:col>
      <xdr:colOff>214313</xdr:colOff>
      <xdr:row>102</xdr:row>
      <xdr:rowOff>148166</xdr:rowOff>
    </xdr:to>
    <xdr:cxnSp macro="">
      <xdr:nvCxnSpPr>
        <xdr:cNvPr id="409" name="ลูกศรเชื่อมต่อแบบตรง 408">
          <a:extLst>
            <a:ext uri="{FF2B5EF4-FFF2-40B4-BE49-F238E27FC236}">
              <a16:creationId xmlns:a16="http://schemas.microsoft.com/office/drawing/2014/main" xmlns="" id="{00000000-0008-0000-0A00-00008A000000}"/>
            </a:ext>
          </a:extLst>
        </xdr:cNvPr>
        <xdr:cNvCxnSpPr/>
      </xdr:nvCxnSpPr>
      <xdr:spPr>
        <a:xfrm flipV="1">
          <a:off x="8394700" y="159591375"/>
          <a:ext cx="677863" cy="529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31750</xdr:colOff>
      <xdr:row>103</xdr:row>
      <xdr:rowOff>158751</xdr:rowOff>
    </xdr:from>
    <xdr:to>
      <xdr:col>16</xdr:col>
      <xdr:colOff>0</xdr:colOff>
      <xdr:row>103</xdr:row>
      <xdr:rowOff>166688</xdr:rowOff>
    </xdr:to>
    <xdr:cxnSp macro="">
      <xdr:nvCxnSpPr>
        <xdr:cNvPr id="410" name="ลูกศรเชื่อมต่อแบบตรง 409">
          <a:extLst>
            <a:ext uri="{FF2B5EF4-FFF2-40B4-BE49-F238E27FC236}">
              <a16:creationId xmlns:a16="http://schemas.microsoft.com/office/drawing/2014/main" xmlns="" id="{00000000-0008-0000-0A00-00008B000000}"/>
            </a:ext>
          </a:extLst>
        </xdr:cNvPr>
        <xdr:cNvCxnSpPr/>
      </xdr:nvCxnSpPr>
      <xdr:spPr>
        <a:xfrm>
          <a:off x="8394700" y="160655001"/>
          <a:ext cx="711200" cy="7937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13229</xdr:colOff>
      <xdr:row>104</xdr:row>
      <xdr:rowOff>164042</xdr:rowOff>
    </xdr:from>
    <xdr:to>
      <xdr:col>15</xdr:col>
      <xdr:colOff>214313</xdr:colOff>
      <xdr:row>104</xdr:row>
      <xdr:rowOff>178594</xdr:rowOff>
    </xdr:to>
    <xdr:cxnSp macro="">
      <xdr:nvCxnSpPr>
        <xdr:cNvPr id="411" name="ลูกศรเชื่อมต่อแบบตรง 410">
          <a:extLst>
            <a:ext uri="{FF2B5EF4-FFF2-40B4-BE49-F238E27FC236}">
              <a16:creationId xmlns:a16="http://schemas.microsoft.com/office/drawing/2014/main" xmlns="" id="{00000000-0008-0000-0A00-00008C000000}"/>
            </a:ext>
          </a:extLst>
        </xdr:cNvPr>
        <xdr:cNvCxnSpPr/>
      </xdr:nvCxnSpPr>
      <xdr:spPr>
        <a:xfrm>
          <a:off x="8376179" y="162022367"/>
          <a:ext cx="696384" cy="1455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17198</xdr:colOff>
      <xdr:row>105</xdr:row>
      <xdr:rowOff>178593</xdr:rowOff>
    </xdr:from>
    <xdr:to>
      <xdr:col>15</xdr:col>
      <xdr:colOff>226219</xdr:colOff>
      <xdr:row>105</xdr:row>
      <xdr:rowOff>178594</xdr:rowOff>
    </xdr:to>
    <xdr:cxnSp macro="">
      <xdr:nvCxnSpPr>
        <xdr:cNvPr id="412" name="ลูกศรเชื่อมต่อแบบตรง 411">
          <a:extLst>
            <a:ext uri="{FF2B5EF4-FFF2-40B4-BE49-F238E27FC236}">
              <a16:creationId xmlns:a16="http://schemas.microsoft.com/office/drawing/2014/main" xmlns="" id="{00000000-0008-0000-0A00-00008D000000}"/>
            </a:ext>
          </a:extLst>
        </xdr:cNvPr>
        <xdr:cNvCxnSpPr/>
      </xdr:nvCxnSpPr>
      <xdr:spPr>
        <a:xfrm>
          <a:off x="8380148" y="164808693"/>
          <a:ext cx="704321" cy="1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11906</xdr:colOff>
      <xdr:row>106</xdr:row>
      <xdr:rowOff>154781</xdr:rowOff>
    </xdr:from>
    <xdr:to>
      <xdr:col>15</xdr:col>
      <xdr:colOff>226219</xdr:colOff>
      <xdr:row>106</xdr:row>
      <xdr:rowOff>178593</xdr:rowOff>
    </xdr:to>
    <xdr:cxnSp macro="">
      <xdr:nvCxnSpPr>
        <xdr:cNvPr id="413" name="ลูกศรเชื่อมต่อแบบตรง 412">
          <a:extLst>
            <a:ext uri="{FF2B5EF4-FFF2-40B4-BE49-F238E27FC236}">
              <a16:creationId xmlns:a16="http://schemas.microsoft.com/office/drawing/2014/main" xmlns="" id="{00000000-0008-0000-0A00-00008E000000}"/>
            </a:ext>
          </a:extLst>
        </xdr:cNvPr>
        <xdr:cNvCxnSpPr/>
      </xdr:nvCxnSpPr>
      <xdr:spPr>
        <a:xfrm>
          <a:off x="8374856" y="166813706"/>
          <a:ext cx="709613" cy="2381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11906</xdr:colOff>
      <xdr:row>108</xdr:row>
      <xdr:rowOff>166687</xdr:rowOff>
    </xdr:from>
    <xdr:to>
      <xdr:col>15</xdr:col>
      <xdr:colOff>238125</xdr:colOff>
      <xdr:row>108</xdr:row>
      <xdr:rowOff>178593</xdr:rowOff>
    </xdr:to>
    <xdr:cxnSp macro="">
      <xdr:nvCxnSpPr>
        <xdr:cNvPr id="415" name="ลูกศรเชื่อมต่อแบบตรง 414">
          <a:extLst>
            <a:ext uri="{FF2B5EF4-FFF2-40B4-BE49-F238E27FC236}">
              <a16:creationId xmlns:a16="http://schemas.microsoft.com/office/drawing/2014/main" xmlns="" id="{00000000-0008-0000-0A00-000090000000}"/>
            </a:ext>
          </a:extLst>
        </xdr:cNvPr>
        <xdr:cNvCxnSpPr/>
      </xdr:nvCxnSpPr>
      <xdr:spPr>
        <a:xfrm flipV="1">
          <a:off x="8374856" y="170311762"/>
          <a:ext cx="721519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34</xdr:row>
      <xdr:rowOff>178594</xdr:rowOff>
    </xdr:from>
    <xdr:to>
      <xdr:col>15</xdr:col>
      <xdr:colOff>214313</xdr:colOff>
      <xdr:row>34</xdr:row>
      <xdr:rowOff>180182</xdr:rowOff>
    </xdr:to>
    <xdr:cxnSp macro="">
      <xdr:nvCxnSpPr>
        <xdr:cNvPr id="416" name="ลูกศรเชื่อมต่อแบบตรง 415">
          <a:extLst>
            <a:ext uri="{FF2B5EF4-FFF2-40B4-BE49-F238E27FC236}">
              <a16:creationId xmlns:a16="http://schemas.microsoft.com/office/drawing/2014/main" xmlns="" id="{00000000-0008-0000-0A00-000091000000}"/>
            </a:ext>
          </a:extLst>
        </xdr:cNvPr>
        <xdr:cNvCxnSpPr/>
      </xdr:nvCxnSpPr>
      <xdr:spPr>
        <a:xfrm>
          <a:off x="8362950" y="172104844"/>
          <a:ext cx="709613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23813</xdr:colOff>
      <xdr:row>109</xdr:row>
      <xdr:rowOff>130969</xdr:rowOff>
    </xdr:from>
    <xdr:to>
      <xdr:col>16</xdr:col>
      <xdr:colOff>0</xdr:colOff>
      <xdr:row>109</xdr:row>
      <xdr:rowOff>132557</xdr:rowOff>
    </xdr:to>
    <xdr:cxnSp macro="">
      <xdr:nvCxnSpPr>
        <xdr:cNvPr id="417" name="ลูกศรเชื่อมต่อแบบตรง 416">
          <a:extLst>
            <a:ext uri="{FF2B5EF4-FFF2-40B4-BE49-F238E27FC236}">
              <a16:creationId xmlns:a16="http://schemas.microsoft.com/office/drawing/2014/main" xmlns="" id="{00000000-0008-0000-0A00-000092000000}"/>
            </a:ext>
          </a:extLst>
        </xdr:cNvPr>
        <xdr:cNvCxnSpPr/>
      </xdr:nvCxnSpPr>
      <xdr:spPr>
        <a:xfrm>
          <a:off x="9215438" y="171711938"/>
          <a:ext cx="726281" cy="1588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226218</xdr:colOff>
      <xdr:row>110</xdr:row>
      <xdr:rowOff>190500</xdr:rowOff>
    </xdr:from>
    <xdr:to>
      <xdr:col>16</xdr:col>
      <xdr:colOff>23812</xdr:colOff>
      <xdr:row>110</xdr:row>
      <xdr:rowOff>202406</xdr:rowOff>
    </xdr:to>
    <xdr:cxnSp macro="">
      <xdr:nvCxnSpPr>
        <xdr:cNvPr id="418" name="ลูกศรเชื่อมต่อแบบตรง 417">
          <a:extLst>
            <a:ext uri="{FF2B5EF4-FFF2-40B4-BE49-F238E27FC236}">
              <a16:creationId xmlns:a16="http://schemas.microsoft.com/office/drawing/2014/main" xmlns="" id="{00000000-0008-0000-0A00-000093000000}"/>
            </a:ext>
          </a:extLst>
        </xdr:cNvPr>
        <xdr:cNvCxnSpPr/>
      </xdr:nvCxnSpPr>
      <xdr:spPr>
        <a:xfrm>
          <a:off x="9167812" y="173366906"/>
          <a:ext cx="797719" cy="11906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111</xdr:row>
      <xdr:rowOff>202406</xdr:rowOff>
    </xdr:from>
    <xdr:to>
      <xdr:col>15</xdr:col>
      <xdr:colOff>226218</xdr:colOff>
      <xdr:row>111</xdr:row>
      <xdr:rowOff>202408</xdr:rowOff>
    </xdr:to>
    <xdr:cxnSp macro="">
      <xdr:nvCxnSpPr>
        <xdr:cNvPr id="419" name="ลูกศรเชื่อมต่อแบบตรง 418">
          <a:extLst>
            <a:ext uri="{FF2B5EF4-FFF2-40B4-BE49-F238E27FC236}">
              <a16:creationId xmlns:a16="http://schemas.microsoft.com/office/drawing/2014/main" xmlns="" id="{00000000-0008-0000-0A00-000094000000}"/>
            </a:ext>
          </a:extLst>
        </xdr:cNvPr>
        <xdr:cNvCxnSpPr/>
      </xdr:nvCxnSpPr>
      <xdr:spPr>
        <a:xfrm flipV="1">
          <a:off x="9191625" y="174926625"/>
          <a:ext cx="726281" cy="2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228600</xdr:colOff>
      <xdr:row>10</xdr:row>
      <xdr:rowOff>152400</xdr:rowOff>
    </xdr:from>
    <xdr:to>
      <xdr:col>16</xdr:col>
      <xdr:colOff>14817</xdr:colOff>
      <xdr:row>10</xdr:row>
      <xdr:rowOff>158750</xdr:rowOff>
    </xdr:to>
    <xdr:cxnSp macro="">
      <xdr:nvCxnSpPr>
        <xdr:cNvPr id="420" name="ลูกศรเชื่อมต่อแบบตรง 419">
          <a:extLst>
            <a:ext uri="{FF2B5EF4-FFF2-40B4-BE49-F238E27FC236}">
              <a16:creationId xmlns:a16="http://schemas.microsoft.com/office/drawing/2014/main" xmlns="" id="{00000000-0008-0000-0A00-00002D000000}"/>
            </a:ext>
          </a:extLst>
        </xdr:cNvPr>
        <xdr:cNvCxnSpPr/>
      </xdr:nvCxnSpPr>
      <xdr:spPr>
        <a:xfrm>
          <a:off x="9515475" y="5915025"/>
          <a:ext cx="776817" cy="6350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11</xdr:row>
      <xdr:rowOff>223836</xdr:rowOff>
    </xdr:from>
    <xdr:to>
      <xdr:col>15</xdr:col>
      <xdr:colOff>235744</xdr:colOff>
      <xdr:row>11</xdr:row>
      <xdr:rowOff>228600</xdr:rowOff>
    </xdr:to>
    <xdr:cxnSp macro="">
      <xdr:nvCxnSpPr>
        <xdr:cNvPr id="421" name="ลูกศรเชื่อมต่อแบบตรง 420">
          <a:extLst>
            <a:ext uri="{FF2B5EF4-FFF2-40B4-BE49-F238E27FC236}">
              <a16:creationId xmlns:a16="http://schemas.microsoft.com/office/drawing/2014/main" xmlns="" id="{00000000-0008-0000-0A00-00002D000000}"/>
            </a:ext>
          </a:extLst>
        </xdr:cNvPr>
        <xdr:cNvCxnSpPr/>
      </xdr:nvCxnSpPr>
      <xdr:spPr>
        <a:xfrm flipV="1">
          <a:off x="9534525" y="7272336"/>
          <a:ext cx="731044" cy="476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214312</xdr:colOff>
      <xdr:row>113</xdr:row>
      <xdr:rowOff>250031</xdr:rowOff>
    </xdr:from>
    <xdr:to>
      <xdr:col>15</xdr:col>
      <xdr:colOff>238124</xdr:colOff>
      <xdr:row>113</xdr:row>
      <xdr:rowOff>263525</xdr:rowOff>
    </xdr:to>
    <xdr:cxnSp macro="">
      <xdr:nvCxnSpPr>
        <xdr:cNvPr id="446" name="ลูกศรเชื่อมต่อแบบตรง 445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55906" y="177546000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</xdr:colOff>
      <xdr:row>114</xdr:row>
      <xdr:rowOff>202406</xdr:rowOff>
    </xdr:from>
    <xdr:to>
      <xdr:col>16</xdr:col>
      <xdr:colOff>23813</xdr:colOff>
      <xdr:row>114</xdr:row>
      <xdr:rowOff>215900</xdr:rowOff>
    </xdr:to>
    <xdr:cxnSp macro="">
      <xdr:nvCxnSpPr>
        <xdr:cNvPr id="447" name="ลูกศรเชื่อมต่อแบบตรง 446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6" y="179331937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115</xdr:row>
      <xdr:rowOff>190500</xdr:rowOff>
    </xdr:from>
    <xdr:to>
      <xdr:col>16</xdr:col>
      <xdr:colOff>23812</xdr:colOff>
      <xdr:row>115</xdr:row>
      <xdr:rowOff>203994</xdr:rowOff>
    </xdr:to>
    <xdr:cxnSp macro="">
      <xdr:nvCxnSpPr>
        <xdr:cNvPr id="448" name="ลูกศรเชื่อมต่อแบบตรง 447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180820219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9</xdr:row>
      <xdr:rowOff>178594</xdr:rowOff>
    </xdr:from>
    <xdr:to>
      <xdr:col>16</xdr:col>
      <xdr:colOff>11906</xdr:colOff>
      <xdr:row>9</xdr:row>
      <xdr:rowOff>192088</xdr:rowOff>
    </xdr:to>
    <xdr:cxnSp macro="">
      <xdr:nvCxnSpPr>
        <xdr:cNvPr id="449" name="ลูกศรเชื่อมต่อแบบตรง 448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9719" y="182141813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116</xdr:row>
      <xdr:rowOff>190500</xdr:rowOff>
    </xdr:from>
    <xdr:to>
      <xdr:col>16</xdr:col>
      <xdr:colOff>23812</xdr:colOff>
      <xdr:row>116</xdr:row>
      <xdr:rowOff>203994</xdr:rowOff>
    </xdr:to>
    <xdr:cxnSp macro="">
      <xdr:nvCxnSpPr>
        <xdr:cNvPr id="450" name="ลูกศรเชื่อมต่อแบบตรง 449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183475313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238124</xdr:colOff>
      <xdr:row>117</xdr:row>
      <xdr:rowOff>178595</xdr:rowOff>
    </xdr:from>
    <xdr:to>
      <xdr:col>16</xdr:col>
      <xdr:colOff>11905</xdr:colOff>
      <xdr:row>117</xdr:row>
      <xdr:rowOff>192089</xdr:rowOff>
    </xdr:to>
    <xdr:cxnSp macro="">
      <xdr:nvCxnSpPr>
        <xdr:cNvPr id="451" name="ลูกศรเชื่อมต่อแบบตรง 450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9718" y="184963595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226220</xdr:colOff>
      <xdr:row>119</xdr:row>
      <xdr:rowOff>166688</xdr:rowOff>
    </xdr:from>
    <xdr:to>
      <xdr:col>16</xdr:col>
      <xdr:colOff>1</xdr:colOff>
      <xdr:row>119</xdr:row>
      <xdr:rowOff>180182</xdr:rowOff>
    </xdr:to>
    <xdr:cxnSp macro="">
      <xdr:nvCxnSpPr>
        <xdr:cNvPr id="452" name="ลูกศรเชื่อมต่อแบบตรง 451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67814" y="186737626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11906</xdr:colOff>
      <xdr:row>118</xdr:row>
      <xdr:rowOff>154782</xdr:rowOff>
    </xdr:from>
    <xdr:to>
      <xdr:col>16</xdr:col>
      <xdr:colOff>35718</xdr:colOff>
      <xdr:row>118</xdr:row>
      <xdr:rowOff>168276</xdr:rowOff>
    </xdr:to>
    <xdr:cxnSp macro="">
      <xdr:nvCxnSpPr>
        <xdr:cNvPr id="453" name="ลูกศรเชื่อมต่อแบบตรง 452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203531" y="187999688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238124</xdr:colOff>
      <xdr:row>120</xdr:row>
      <xdr:rowOff>202406</xdr:rowOff>
    </xdr:from>
    <xdr:to>
      <xdr:col>16</xdr:col>
      <xdr:colOff>11905</xdr:colOff>
      <xdr:row>120</xdr:row>
      <xdr:rowOff>215900</xdr:rowOff>
    </xdr:to>
    <xdr:cxnSp macro="">
      <xdr:nvCxnSpPr>
        <xdr:cNvPr id="455" name="ลูกศรเชื่อมต่อแบบตรง 454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9718" y="189357000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121</xdr:row>
      <xdr:rowOff>178594</xdr:rowOff>
    </xdr:from>
    <xdr:to>
      <xdr:col>16</xdr:col>
      <xdr:colOff>23812</xdr:colOff>
      <xdr:row>121</xdr:row>
      <xdr:rowOff>192088</xdr:rowOff>
    </xdr:to>
    <xdr:cxnSp macro="">
      <xdr:nvCxnSpPr>
        <xdr:cNvPr id="456" name="ลูกศรเชื่อมต่อแบบตรง 455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191071500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226219</xdr:colOff>
      <xdr:row>122</xdr:row>
      <xdr:rowOff>178594</xdr:rowOff>
    </xdr:from>
    <xdr:to>
      <xdr:col>16</xdr:col>
      <xdr:colOff>0</xdr:colOff>
      <xdr:row>122</xdr:row>
      <xdr:rowOff>192088</xdr:rowOff>
    </xdr:to>
    <xdr:cxnSp macro="">
      <xdr:nvCxnSpPr>
        <xdr:cNvPr id="457" name="ลูกศรเชื่อมต่อแบบตรง 456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67813" y="192857438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123</xdr:row>
      <xdr:rowOff>178594</xdr:rowOff>
    </xdr:from>
    <xdr:to>
      <xdr:col>16</xdr:col>
      <xdr:colOff>11906</xdr:colOff>
      <xdr:row>123</xdr:row>
      <xdr:rowOff>192088</xdr:rowOff>
    </xdr:to>
    <xdr:cxnSp macro="">
      <xdr:nvCxnSpPr>
        <xdr:cNvPr id="458" name="ลูกศรเชื่อมต่อแบบตรง 457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9719" y="194440969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124</xdr:row>
      <xdr:rowOff>190500</xdr:rowOff>
    </xdr:from>
    <xdr:to>
      <xdr:col>16</xdr:col>
      <xdr:colOff>23812</xdr:colOff>
      <xdr:row>124</xdr:row>
      <xdr:rowOff>203994</xdr:rowOff>
    </xdr:to>
    <xdr:cxnSp macro="">
      <xdr:nvCxnSpPr>
        <xdr:cNvPr id="459" name="ลูกศรเชื่อมต่อแบบตรง 458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197572313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125</xdr:row>
      <xdr:rowOff>178594</xdr:rowOff>
    </xdr:from>
    <xdr:to>
      <xdr:col>16</xdr:col>
      <xdr:colOff>11906</xdr:colOff>
      <xdr:row>125</xdr:row>
      <xdr:rowOff>192088</xdr:rowOff>
    </xdr:to>
    <xdr:cxnSp macro="">
      <xdr:nvCxnSpPr>
        <xdr:cNvPr id="460" name="ลูกศรเชื่อมต่อแบบตรง 459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9719" y="199298719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127</xdr:row>
      <xdr:rowOff>178593</xdr:rowOff>
    </xdr:from>
    <xdr:to>
      <xdr:col>16</xdr:col>
      <xdr:colOff>23812</xdr:colOff>
      <xdr:row>127</xdr:row>
      <xdr:rowOff>192087</xdr:rowOff>
    </xdr:to>
    <xdr:cxnSp macro="">
      <xdr:nvCxnSpPr>
        <xdr:cNvPr id="461" name="ลูกศรเชื่อมต่อแบบตรง 460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01072749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128</xdr:row>
      <xdr:rowOff>166688</xdr:rowOff>
    </xdr:from>
    <xdr:to>
      <xdr:col>16</xdr:col>
      <xdr:colOff>23812</xdr:colOff>
      <xdr:row>128</xdr:row>
      <xdr:rowOff>180182</xdr:rowOff>
    </xdr:to>
    <xdr:cxnSp macro="">
      <xdr:nvCxnSpPr>
        <xdr:cNvPr id="462" name="ลูกศรเชื่อมต่อแบบตรง 461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02822969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129</xdr:row>
      <xdr:rowOff>142875</xdr:rowOff>
    </xdr:from>
    <xdr:to>
      <xdr:col>16</xdr:col>
      <xdr:colOff>23812</xdr:colOff>
      <xdr:row>129</xdr:row>
      <xdr:rowOff>156369</xdr:rowOff>
    </xdr:to>
    <xdr:cxnSp macro="">
      <xdr:nvCxnSpPr>
        <xdr:cNvPr id="463" name="ลูกศรเชื่อมต่อแบบตรง 462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04632719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130</xdr:row>
      <xdr:rowOff>178594</xdr:rowOff>
    </xdr:from>
    <xdr:to>
      <xdr:col>16</xdr:col>
      <xdr:colOff>23812</xdr:colOff>
      <xdr:row>130</xdr:row>
      <xdr:rowOff>192088</xdr:rowOff>
    </xdr:to>
    <xdr:cxnSp macro="">
      <xdr:nvCxnSpPr>
        <xdr:cNvPr id="464" name="ลูกศรเชื่อมต่อแบบตรง 463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06406750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131</xdr:row>
      <xdr:rowOff>190500</xdr:rowOff>
    </xdr:from>
    <xdr:to>
      <xdr:col>16</xdr:col>
      <xdr:colOff>11906</xdr:colOff>
      <xdr:row>131</xdr:row>
      <xdr:rowOff>203994</xdr:rowOff>
    </xdr:to>
    <xdr:cxnSp macro="">
      <xdr:nvCxnSpPr>
        <xdr:cNvPr id="465" name="ลูกศรเชื่อมต่อแบบตรง 464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9719" y="208716563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226218</xdr:colOff>
      <xdr:row>132</xdr:row>
      <xdr:rowOff>166687</xdr:rowOff>
    </xdr:from>
    <xdr:to>
      <xdr:col>15</xdr:col>
      <xdr:colOff>250030</xdr:colOff>
      <xdr:row>132</xdr:row>
      <xdr:rowOff>180181</xdr:rowOff>
    </xdr:to>
    <xdr:cxnSp macro="">
      <xdr:nvCxnSpPr>
        <xdr:cNvPr id="466" name="ลูกศรเชื่อมต่อแบบตรง 465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67812" y="210764437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126</xdr:row>
      <xdr:rowOff>166688</xdr:rowOff>
    </xdr:from>
    <xdr:to>
      <xdr:col>16</xdr:col>
      <xdr:colOff>23812</xdr:colOff>
      <xdr:row>126</xdr:row>
      <xdr:rowOff>180182</xdr:rowOff>
    </xdr:to>
    <xdr:cxnSp macro="">
      <xdr:nvCxnSpPr>
        <xdr:cNvPr id="467" name="ลูกศรเชื่อมต่อแบบตรง 466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12550376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133</xdr:row>
      <xdr:rowOff>142875</xdr:rowOff>
    </xdr:from>
    <xdr:to>
      <xdr:col>16</xdr:col>
      <xdr:colOff>23812</xdr:colOff>
      <xdr:row>133</xdr:row>
      <xdr:rowOff>156369</xdr:rowOff>
    </xdr:to>
    <xdr:cxnSp macro="">
      <xdr:nvCxnSpPr>
        <xdr:cNvPr id="468" name="ลูกศรเชื่อมต่อแบบตรง 467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14252969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226218</xdr:colOff>
      <xdr:row>135</xdr:row>
      <xdr:rowOff>142875</xdr:rowOff>
    </xdr:from>
    <xdr:to>
      <xdr:col>15</xdr:col>
      <xdr:colOff>250030</xdr:colOff>
      <xdr:row>135</xdr:row>
      <xdr:rowOff>156369</xdr:rowOff>
    </xdr:to>
    <xdr:cxnSp macro="">
      <xdr:nvCxnSpPr>
        <xdr:cNvPr id="469" name="ลูกศรเชื่อมต่อแบบตรง 468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67812" y="215562656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140</xdr:row>
      <xdr:rowOff>178594</xdr:rowOff>
    </xdr:from>
    <xdr:to>
      <xdr:col>16</xdr:col>
      <xdr:colOff>11906</xdr:colOff>
      <xdr:row>140</xdr:row>
      <xdr:rowOff>192088</xdr:rowOff>
    </xdr:to>
    <xdr:cxnSp macro="">
      <xdr:nvCxnSpPr>
        <xdr:cNvPr id="470" name="ลูกศรเชื่อมต่อแบบตรง 469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9719" y="217753407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138</xdr:row>
      <xdr:rowOff>166688</xdr:rowOff>
    </xdr:from>
    <xdr:to>
      <xdr:col>16</xdr:col>
      <xdr:colOff>23812</xdr:colOff>
      <xdr:row>138</xdr:row>
      <xdr:rowOff>180182</xdr:rowOff>
    </xdr:to>
    <xdr:cxnSp macro="">
      <xdr:nvCxnSpPr>
        <xdr:cNvPr id="471" name="ลูกศรเชื่อมต่อแบบตรง 470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19384563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139</xdr:row>
      <xdr:rowOff>142875</xdr:rowOff>
    </xdr:from>
    <xdr:to>
      <xdr:col>16</xdr:col>
      <xdr:colOff>23812</xdr:colOff>
      <xdr:row>139</xdr:row>
      <xdr:rowOff>156369</xdr:rowOff>
    </xdr:to>
    <xdr:cxnSp macro="">
      <xdr:nvCxnSpPr>
        <xdr:cNvPr id="472" name="ลูกศรเชื่อมต่อแบบตรง 471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22432563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136</xdr:row>
      <xdr:rowOff>166687</xdr:rowOff>
    </xdr:from>
    <xdr:to>
      <xdr:col>16</xdr:col>
      <xdr:colOff>23812</xdr:colOff>
      <xdr:row>136</xdr:row>
      <xdr:rowOff>180181</xdr:rowOff>
    </xdr:to>
    <xdr:cxnSp macro="">
      <xdr:nvCxnSpPr>
        <xdr:cNvPr id="473" name="ลูกศรเชื่อมต่อแบบตรง 472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23766062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137</xdr:row>
      <xdr:rowOff>154781</xdr:rowOff>
    </xdr:from>
    <xdr:to>
      <xdr:col>16</xdr:col>
      <xdr:colOff>23812</xdr:colOff>
      <xdr:row>137</xdr:row>
      <xdr:rowOff>168275</xdr:rowOff>
    </xdr:to>
    <xdr:cxnSp macro="">
      <xdr:nvCxnSpPr>
        <xdr:cNvPr id="474" name="ลูกศรเชื่อมต่อแบบตรง 473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91625" y="228826219"/>
          <a:ext cx="773906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141</xdr:row>
      <xdr:rowOff>136071</xdr:rowOff>
    </xdr:from>
    <xdr:to>
      <xdr:col>16</xdr:col>
      <xdr:colOff>23812</xdr:colOff>
      <xdr:row>141</xdr:row>
      <xdr:rowOff>149565</xdr:rowOff>
    </xdr:to>
    <xdr:cxnSp macro="">
      <xdr:nvCxnSpPr>
        <xdr:cNvPr id="475" name="ลูกศรเชื่อมต่อแบบตรง 474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84821" y="230613857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143</xdr:row>
      <xdr:rowOff>136071</xdr:rowOff>
    </xdr:from>
    <xdr:to>
      <xdr:col>16</xdr:col>
      <xdr:colOff>23812</xdr:colOff>
      <xdr:row>143</xdr:row>
      <xdr:rowOff>149565</xdr:rowOff>
    </xdr:to>
    <xdr:cxnSp macro="">
      <xdr:nvCxnSpPr>
        <xdr:cNvPr id="476" name="ลูกศรเชื่อมต่อแบบตรง 475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84821" y="232382785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231321</xdr:colOff>
      <xdr:row>144</xdr:row>
      <xdr:rowOff>122464</xdr:rowOff>
    </xdr:from>
    <xdr:to>
      <xdr:col>16</xdr:col>
      <xdr:colOff>10205</xdr:colOff>
      <xdr:row>144</xdr:row>
      <xdr:rowOff>135958</xdr:rowOff>
    </xdr:to>
    <xdr:cxnSp macro="">
      <xdr:nvCxnSpPr>
        <xdr:cNvPr id="477" name="ลูกศรเชื่อมต่อแบบตรง 476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1214" y="233675464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145</xdr:row>
      <xdr:rowOff>176893</xdr:rowOff>
    </xdr:from>
    <xdr:to>
      <xdr:col>16</xdr:col>
      <xdr:colOff>23812</xdr:colOff>
      <xdr:row>145</xdr:row>
      <xdr:rowOff>190387</xdr:rowOff>
    </xdr:to>
    <xdr:cxnSp macro="">
      <xdr:nvCxnSpPr>
        <xdr:cNvPr id="478" name="ลูกศรเชื่อมต่อแบบตรง 477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84821" y="235049786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231321</xdr:colOff>
      <xdr:row>146</xdr:row>
      <xdr:rowOff>176893</xdr:rowOff>
    </xdr:from>
    <xdr:to>
      <xdr:col>16</xdr:col>
      <xdr:colOff>10205</xdr:colOff>
      <xdr:row>146</xdr:row>
      <xdr:rowOff>190387</xdr:rowOff>
    </xdr:to>
    <xdr:cxnSp macro="">
      <xdr:nvCxnSpPr>
        <xdr:cNvPr id="479" name="ลูกศรเชื่อมต่อแบบตรง 478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1214" y="237444643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147</xdr:row>
      <xdr:rowOff>163286</xdr:rowOff>
    </xdr:from>
    <xdr:to>
      <xdr:col>16</xdr:col>
      <xdr:colOff>23812</xdr:colOff>
      <xdr:row>147</xdr:row>
      <xdr:rowOff>176780</xdr:rowOff>
    </xdr:to>
    <xdr:cxnSp macro="">
      <xdr:nvCxnSpPr>
        <xdr:cNvPr id="480" name="ลูกศรเชื่อมต่อแบบตรง 479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84821" y="240206893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148</xdr:row>
      <xdr:rowOff>190500</xdr:rowOff>
    </xdr:from>
    <xdr:to>
      <xdr:col>16</xdr:col>
      <xdr:colOff>23812</xdr:colOff>
      <xdr:row>148</xdr:row>
      <xdr:rowOff>203994</xdr:rowOff>
    </xdr:to>
    <xdr:cxnSp macro="">
      <xdr:nvCxnSpPr>
        <xdr:cNvPr id="481" name="ลูกศรเชื่อมต่อแบบตรง 480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84821" y="242003036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142</xdr:row>
      <xdr:rowOff>190500</xdr:rowOff>
    </xdr:from>
    <xdr:to>
      <xdr:col>16</xdr:col>
      <xdr:colOff>23812</xdr:colOff>
      <xdr:row>142</xdr:row>
      <xdr:rowOff>203994</xdr:rowOff>
    </xdr:to>
    <xdr:cxnSp macro="">
      <xdr:nvCxnSpPr>
        <xdr:cNvPr id="482" name="ลูกศรเชื่อมต่อแบบตรง 481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84821" y="243799179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149</xdr:row>
      <xdr:rowOff>163285</xdr:rowOff>
    </xdr:from>
    <xdr:to>
      <xdr:col>16</xdr:col>
      <xdr:colOff>23812</xdr:colOff>
      <xdr:row>149</xdr:row>
      <xdr:rowOff>176779</xdr:rowOff>
    </xdr:to>
    <xdr:cxnSp macro="">
      <xdr:nvCxnSpPr>
        <xdr:cNvPr id="483" name="ลูกศรเชื่อมต่อแบบตรง 482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84821" y="245268749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134</xdr:row>
      <xdr:rowOff>204107</xdr:rowOff>
    </xdr:from>
    <xdr:to>
      <xdr:col>16</xdr:col>
      <xdr:colOff>23812</xdr:colOff>
      <xdr:row>134</xdr:row>
      <xdr:rowOff>217601</xdr:rowOff>
    </xdr:to>
    <xdr:cxnSp macro="">
      <xdr:nvCxnSpPr>
        <xdr:cNvPr id="484" name="ลูกศรเชื่อมต่อแบบตรง 483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84821" y="249718286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231321</xdr:colOff>
      <xdr:row>150</xdr:row>
      <xdr:rowOff>176893</xdr:rowOff>
    </xdr:from>
    <xdr:to>
      <xdr:col>16</xdr:col>
      <xdr:colOff>10205</xdr:colOff>
      <xdr:row>150</xdr:row>
      <xdr:rowOff>190387</xdr:rowOff>
    </xdr:to>
    <xdr:cxnSp macro="">
      <xdr:nvCxnSpPr>
        <xdr:cNvPr id="485" name="ลูกศรเชื่อมต่อแบบตรง 484">
          <a:extLst>
            <a:ext uri="{FF2B5EF4-FFF2-40B4-BE49-F238E27FC236}">
              <a16:creationId xmlns="" xmlns:a16="http://schemas.microsoft.com/office/drawing/2014/main" id="{00000000-0008-0000-0A00-000095000000}"/>
            </a:ext>
          </a:extLst>
        </xdr:cNvPr>
        <xdr:cNvCxnSpPr/>
      </xdr:nvCxnSpPr>
      <xdr:spPr>
        <a:xfrm>
          <a:off x="9171214" y="250983750"/>
          <a:ext cx="758598" cy="13494"/>
        </a:xfrm>
        <a:prstGeom prst="straightConnector1">
          <a:avLst/>
        </a:prstGeom>
        <a:ln w="12700">
          <a:solidFill>
            <a:sysClr val="windowText" lastClr="000000"/>
          </a:solidFill>
          <a:headEnd type="triangl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5"/>
  </sheetPr>
  <dimension ref="A1:F20"/>
  <sheetViews>
    <sheetView view="pageBreakPreview" topLeftCell="A4" zoomScaleNormal="80" zoomScaleSheetLayoutView="100" workbookViewId="0">
      <selection activeCell="A14" sqref="A14"/>
    </sheetView>
  </sheetViews>
  <sheetFormatPr defaultColWidth="10.28515625" defaultRowHeight="18.75"/>
  <cols>
    <col min="1" max="1" width="50.42578125" style="1" customWidth="1"/>
    <col min="2" max="2" width="15.42578125" style="1" customWidth="1"/>
    <col min="3" max="3" width="14.7109375" style="169" customWidth="1"/>
    <col min="4" max="4" width="16.7109375" style="1" customWidth="1"/>
    <col min="5" max="5" width="14.85546875" style="192" customWidth="1"/>
    <col min="6" max="6" width="24.7109375" style="1" customWidth="1"/>
    <col min="7" max="16384" width="10.28515625" style="1"/>
  </cols>
  <sheetData>
    <row r="1" spans="1:6" ht="24" customHeight="1">
      <c r="A1" s="238" t="s">
        <v>0</v>
      </c>
      <c r="B1" s="238"/>
      <c r="C1" s="238"/>
      <c r="D1" s="238"/>
      <c r="E1" s="238"/>
      <c r="F1" s="238"/>
    </row>
    <row r="2" spans="1:6" ht="24" customHeight="1">
      <c r="A2" s="238" t="s">
        <v>69</v>
      </c>
      <c r="B2" s="238"/>
      <c r="C2" s="238"/>
      <c r="D2" s="238"/>
      <c r="E2" s="238"/>
      <c r="F2" s="238"/>
    </row>
    <row r="3" spans="1:6" ht="24" customHeight="1">
      <c r="A3" s="239" t="s">
        <v>105</v>
      </c>
      <c r="B3" s="239"/>
      <c r="C3" s="239"/>
      <c r="D3" s="239"/>
      <c r="E3" s="239"/>
      <c r="F3" s="239"/>
    </row>
    <row r="4" spans="1:6" s="163" customFormat="1" ht="55.5" customHeight="1">
      <c r="A4" s="159" t="s">
        <v>2</v>
      </c>
      <c r="B4" s="160" t="s">
        <v>3</v>
      </c>
      <c r="C4" s="161" t="s">
        <v>4</v>
      </c>
      <c r="D4" s="160" t="s">
        <v>5</v>
      </c>
      <c r="E4" s="162" t="s">
        <v>70</v>
      </c>
      <c r="F4" s="159" t="s">
        <v>57</v>
      </c>
    </row>
    <row r="5" spans="1:6">
      <c r="A5" s="164" t="s">
        <v>24</v>
      </c>
      <c r="B5" s="165"/>
      <c r="C5" s="166"/>
      <c r="D5" s="165"/>
      <c r="E5" s="167"/>
      <c r="F5" s="165"/>
    </row>
    <row r="6" spans="1:6">
      <c r="A6" s="225"/>
      <c r="B6" s="168"/>
      <c r="D6" s="170"/>
      <c r="E6" s="177"/>
      <c r="F6" s="171"/>
    </row>
    <row r="7" spans="1:6" s="163" customFormat="1">
      <c r="A7" s="197" t="s">
        <v>6</v>
      </c>
      <c r="B7" s="198">
        <f>SUM(B6:B6)</f>
        <v>0</v>
      </c>
      <c r="C7" s="194">
        <f>SUM(C6:C6)</f>
        <v>0</v>
      </c>
      <c r="D7" s="199">
        <f>SUM(D6:D6)</f>
        <v>0</v>
      </c>
      <c r="E7" s="200">
        <f>SUM(E6:E6)</f>
        <v>0</v>
      </c>
      <c r="F7" s="201"/>
    </row>
    <row r="8" spans="1:6" ht="25.5" customHeight="1">
      <c r="A8" s="173" t="s">
        <v>46</v>
      </c>
      <c r="B8" s="174"/>
      <c r="C8" s="175"/>
      <c r="D8" s="174"/>
      <c r="E8" s="178"/>
      <c r="F8" s="176"/>
    </row>
    <row r="9" spans="1:6" ht="23.25" customHeight="1">
      <c r="A9" s="228" t="s">
        <v>95</v>
      </c>
      <c r="B9" s="172">
        <v>2</v>
      </c>
      <c r="C9" s="227">
        <f>B9*100/B20</f>
        <v>100</v>
      </c>
      <c r="D9" s="229">
        <v>4000000</v>
      </c>
      <c r="E9" s="230">
        <f>D9*100/D20</f>
        <v>100</v>
      </c>
      <c r="F9" s="193" t="s">
        <v>88</v>
      </c>
    </row>
    <row r="10" spans="1:6" ht="21.75" customHeight="1">
      <c r="A10" s="197" t="s">
        <v>6</v>
      </c>
      <c r="B10" s="198">
        <f>SUM(B9:B9)</f>
        <v>2</v>
      </c>
      <c r="C10" s="227">
        <f>SUM(C9:C9)</f>
        <v>100</v>
      </c>
      <c r="D10" s="209">
        <f>SUM(D9:D9)</f>
        <v>4000000</v>
      </c>
      <c r="E10" s="226">
        <f>SUM(E9:E9)</f>
        <v>100</v>
      </c>
      <c r="F10" s="207"/>
    </row>
    <row r="11" spans="1:6" ht="31.5" customHeight="1">
      <c r="A11" s="179" t="s">
        <v>98</v>
      </c>
      <c r="B11" s="180"/>
      <c r="C11" s="181"/>
      <c r="D11" s="180"/>
      <c r="E11" s="195"/>
      <c r="F11" s="182"/>
    </row>
    <row r="12" spans="1:6" ht="23.25" customHeight="1">
      <c r="A12" s="202" t="s">
        <v>48</v>
      </c>
      <c r="B12" s="198">
        <v>0</v>
      </c>
      <c r="C12" s="198"/>
      <c r="D12" s="209"/>
      <c r="E12" s="200"/>
      <c r="F12" s="203" t="s">
        <v>96</v>
      </c>
    </row>
    <row r="13" spans="1:6" ht="25.5" customHeight="1">
      <c r="A13" s="179" t="s">
        <v>97</v>
      </c>
      <c r="B13" s="180"/>
      <c r="C13" s="181"/>
      <c r="D13" s="183"/>
      <c r="E13" s="195"/>
      <c r="F13" s="182"/>
    </row>
    <row r="14" spans="1:6" ht="25.5" customHeight="1">
      <c r="A14" s="204" t="s">
        <v>6</v>
      </c>
      <c r="B14" s="186">
        <v>0</v>
      </c>
      <c r="C14" s="187">
        <v>0</v>
      </c>
      <c r="D14" s="183">
        <v>0</v>
      </c>
      <c r="E14" s="196">
        <v>0</v>
      </c>
      <c r="F14" s="188"/>
    </row>
    <row r="15" spans="1:6" s="163" customFormat="1" ht="27" customHeight="1">
      <c r="A15" s="185" t="s">
        <v>49</v>
      </c>
      <c r="B15" s="186"/>
      <c r="C15" s="187"/>
      <c r="D15" s="183"/>
      <c r="E15" s="196"/>
      <c r="F15" s="188"/>
    </row>
    <row r="16" spans="1:6" ht="23.25" customHeight="1">
      <c r="A16" s="205" t="s">
        <v>6</v>
      </c>
      <c r="B16" s="198">
        <v>0</v>
      </c>
      <c r="C16" s="206">
        <v>0</v>
      </c>
      <c r="D16" s="183">
        <v>0</v>
      </c>
      <c r="E16" s="200">
        <v>0</v>
      </c>
      <c r="F16" s="207"/>
    </row>
    <row r="17" spans="1:6" s="163" customFormat="1">
      <c r="A17" s="185" t="s">
        <v>94</v>
      </c>
      <c r="B17" s="186"/>
      <c r="C17" s="187"/>
      <c r="D17" s="183"/>
      <c r="E17" s="196"/>
      <c r="F17" s="188"/>
    </row>
    <row r="18" spans="1:6" ht="9.75" customHeight="1">
      <c r="A18" s="189"/>
      <c r="B18" s="168"/>
      <c r="C18" s="190"/>
      <c r="D18" s="191"/>
      <c r="E18" s="177"/>
      <c r="F18" s="184"/>
    </row>
    <row r="19" spans="1:6" ht="23.25" customHeight="1">
      <c r="A19" s="205" t="s">
        <v>6</v>
      </c>
      <c r="B19" s="168">
        <f>SUM(B18)</f>
        <v>0</v>
      </c>
      <c r="C19" s="190">
        <f>SUM(C18)</f>
        <v>0</v>
      </c>
      <c r="D19" s="191">
        <f>SUM(D18)</f>
        <v>0</v>
      </c>
      <c r="E19" s="177">
        <f>D19*100/D20</f>
        <v>0</v>
      </c>
      <c r="F19" s="184"/>
    </row>
    <row r="20" spans="1:6" ht="27" customHeight="1">
      <c r="A20" s="197" t="s">
        <v>7</v>
      </c>
      <c r="B20" s="198">
        <f>B7+B10+B12+B14+B16+B19</f>
        <v>2</v>
      </c>
      <c r="C20" s="206">
        <f>C7+C10+C12+C14+C16+C19</f>
        <v>100</v>
      </c>
      <c r="D20" s="208">
        <f>D7+D10+D12+D14+D16+D19</f>
        <v>4000000</v>
      </c>
      <c r="E20" s="226">
        <f>E7+E10+E12+E14+E16+E19</f>
        <v>100</v>
      </c>
      <c r="F20" s="193"/>
    </row>
  </sheetData>
  <mergeCells count="3">
    <mergeCell ref="A1:F1"/>
    <mergeCell ref="A2:F2"/>
    <mergeCell ref="A3:F3"/>
  </mergeCells>
  <phoneticPr fontId="2" type="noConversion"/>
  <pageMargins left="0.78740157480314965" right="0.78740157480314965" top="0.78740157480314965" bottom="0.27559055118110237" header="0.51181102362204722" footer="0.19685039370078741"/>
  <pageSetup paperSize="9" scale="95" firstPageNumber="3" orientation="landscape" useFirstPageNumber="1" horizontalDpi="300" verticalDpi="300" r:id="rId1"/>
  <headerFooter alignWithMargins="0">
    <oddFooter xml:space="preserve">&amp;C&amp;"TH SarabunPSK,ธรรมดา"&amp;20-หน้า &amp;P -&amp;R&amp;"TH SarabunPSK,ธรรมดา"&amp;14บัญชีสรุป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R152"/>
  <sheetViews>
    <sheetView tabSelected="1" view="pageBreakPreview" topLeftCell="A148" zoomScale="80" zoomScaleSheetLayoutView="80" workbookViewId="0">
      <selection activeCell="K38" sqref="K38"/>
    </sheetView>
  </sheetViews>
  <sheetFormatPr defaultColWidth="9.140625" defaultRowHeight="19.5"/>
  <cols>
    <col min="1" max="1" width="6.28515625" style="16" customWidth="1"/>
    <col min="2" max="2" width="34" style="16" customWidth="1"/>
    <col min="3" max="3" width="32.28515625" style="16" customWidth="1"/>
    <col min="4" max="4" width="12.42578125" style="16" customWidth="1"/>
    <col min="5" max="5" width="16.42578125" style="38" customWidth="1"/>
    <col min="6" max="6" width="12.140625" style="38" customWidth="1"/>
    <col min="7" max="18" width="3.7109375" style="16" customWidth="1"/>
    <col min="19" max="16384" width="9.140625" style="16"/>
  </cols>
  <sheetData>
    <row r="1" spans="1:18" s="9" customFormat="1" ht="24" customHeight="1">
      <c r="A1" s="280" t="s">
        <v>71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8"/>
      <c r="P1" s="241" t="s">
        <v>52</v>
      </c>
      <c r="Q1" s="241"/>
      <c r="R1" s="241"/>
    </row>
    <row r="2" spans="1:18" s="9" customFormat="1" ht="21" customHeight="1">
      <c r="A2" s="280" t="s">
        <v>155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</row>
    <row r="3" spans="1:18" s="9" customFormat="1" ht="24.75" customHeight="1">
      <c r="A3" s="280" t="s">
        <v>1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</row>
    <row r="4" spans="1:18" ht="23.25" customHeight="1">
      <c r="A4" s="10" t="s">
        <v>45</v>
      </c>
      <c r="B4" s="11"/>
      <c r="C4" s="11"/>
      <c r="D4" s="11"/>
      <c r="E4" s="12"/>
      <c r="F4" s="12"/>
      <c r="G4" s="13"/>
      <c r="H4" s="11"/>
      <c r="I4" s="14"/>
      <c r="J4" s="15"/>
      <c r="K4" s="11"/>
      <c r="L4" s="11"/>
      <c r="M4" s="11"/>
      <c r="N4" s="11"/>
      <c r="O4" s="11"/>
      <c r="P4" s="11"/>
      <c r="Q4" s="11"/>
      <c r="R4" s="11"/>
    </row>
    <row r="5" spans="1:18" s="18" customFormat="1" ht="20.25" customHeight="1">
      <c r="A5" s="287" t="s">
        <v>84</v>
      </c>
      <c r="B5" s="288"/>
      <c r="C5" s="288"/>
      <c r="D5" s="288"/>
      <c r="E5" s="288"/>
      <c r="F5" s="288"/>
      <c r="G5" s="288"/>
      <c r="H5" s="288"/>
      <c r="I5" s="17"/>
      <c r="J5" s="17"/>
      <c r="K5" s="233"/>
      <c r="L5" s="233"/>
      <c r="M5" s="233"/>
      <c r="N5" s="233"/>
      <c r="O5" s="233"/>
      <c r="P5" s="233"/>
      <c r="Q5" s="233"/>
      <c r="R5" s="233"/>
    </row>
    <row r="6" spans="1:18" s="18" customFormat="1" ht="24" customHeight="1">
      <c r="A6" s="19" t="s">
        <v>21</v>
      </c>
      <c r="B6" s="248" t="s">
        <v>53</v>
      </c>
      <c r="C6" s="248" t="s">
        <v>54</v>
      </c>
      <c r="D6" s="271" t="s">
        <v>8</v>
      </c>
      <c r="E6" s="271" t="s">
        <v>55</v>
      </c>
      <c r="F6" s="271" t="s">
        <v>56</v>
      </c>
      <c r="G6" s="283" t="s">
        <v>58</v>
      </c>
      <c r="H6" s="284"/>
      <c r="I6" s="285"/>
      <c r="J6" s="276" t="s">
        <v>64</v>
      </c>
      <c r="K6" s="286"/>
      <c r="L6" s="286"/>
      <c r="M6" s="286"/>
      <c r="N6" s="286"/>
      <c r="O6" s="286"/>
      <c r="P6" s="286"/>
      <c r="Q6" s="286"/>
      <c r="R6" s="277"/>
    </row>
    <row r="7" spans="1:18" s="18" customFormat="1" ht="54" customHeight="1">
      <c r="A7" s="20" t="s">
        <v>22</v>
      </c>
      <c r="B7" s="248"/>
      <c r="C7" s="248"/>
      <c r="D7" s="272"/>
      <c r="E7" s="272"/>
      <c r="F7" s="272"/>
      <c r="G7" s="21" t="s">
        <v>9</v>
      </c>
      <c r="H7" s="21" t="s">
        <v>10</v>
      </c>
      <c r="I7" s="22" t="s">
        <v>11</v>
      </c>
      <c r="J7" s="22" t="s">
        <v>12</v>
      </c>
      <c r="K7" s="21" t="s">
        <v>13</v>
      </c>
      <c r="L7" s="21" t="s">
        <v>14</v>
      </c>
      <c r="M7" s="21" t="s">
        <v>15</v>
      </c>
      <c r="N7" s="21" t="s">
        <v>16</v>
      </c>
      <c r="O7" s="21" t="s">
        <v>17</v>
      </c>
      <c r="P7" s="21" t="s">
        <v>18</v>
      </c>
      <c r="Q7" s="21" t="s">
        <v>19</v>
      </c>
      <c r="R7" s="21" t="s">
        <v>20</v>
      </c>
    </row>
    <row r="8" spans="1:18" ht="104.45" customHeight="1">
      <c r="A8" s="23">
        <v>1</v>
      </c>
      <c r="B8" s="63" t="s">
        <v>512</v>
      </c>
      <c r="C8" s="25" t="s">
        <v>107</v>
      </c>
      <c r="D8" s="23">
        <v>498000</v>
      </c>
      <c r="E8" s="26" t="s">
        <v>108</v>
      </c>
      <c r="F8" s="26" t="s">
        <v>63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</row>
    <row r="9" spans="1:18" ht="81.599999999999994" customHeight="1">
      <c r="A9" s="23">
        <f>A8+1</f>
        <v>2</v>
      </c>
      <c r="B9" s="62" t="s">
        <v>497</v>
      </c>
      <c r="C9" s="25" t="s">
        <v>397</v>
      </c>
      <c r="D9" s="23">
        <v>490000</v>
      </c>
      <c r="E9" s="26" t="s">
        <v>378</v>
      </c>
      <c r="F9" s="26" t="s">
        <v>63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</row>
    <row r="10" spans="1:18" ht="78" customHeight="1">
      <c r="A10" s="23">
        <f t="shared" ref="A10:A73" si="0">A9+1</f>
        <v>3</v>
      </c>
      <c r="B10" s="36" t="s">
        <v>405</v>
      </c>
      <c r="C10" s="25" t="s">
        <v>387</v>
      </c>
      <c r="D10" s="27">
        <v>499000</v>
      </c>
      <c r="E10" s="26" t="s">
        <v>289</v>
      </c>
      <c r="F10" s="26" t="s">
        <v>63</v>
      </c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  <row r="11" spans="1:18" ht="101.45" customHeight="1">
      <c r="A11" s="23">
        <f t="shared" si="0"/>
        <v>4</v>
      </c>
      <c r="B11" s="235" t="s">
        <v>513</v>
      </c>
      <c r="C11" s="25" t="s">
        <v>182</v>
      </c>
      <c r="D11" s="23">
        <v>499000</v>
      </c>
      <c r="E11" s="26" t="s">
        <v>379</v>
      </c>
      <c r="F11" s="26" t="s">
        <v>63</v>
      </c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</row>
    <row r="12" spans="1:18" ht="97.5">
      <c r="A12" s="23">
        <f t="shared" si="0"/>
        <v>5</v>
      </c>
      <c r="B12" s="62" t="s">
        <v>406</v>
      </c>
      <c r="C12" s="25" t="s">
        <v>109</v>
      </c>
      <c r="D12" s="27">
        <v>497000</v>
      </c>
      <c r="E12" s="26" t="s">
        <v>110</v>
      </c>
      <c r="F12" s="26" t="s">
        <v>63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</row>
    <row r="13" spans="1:18" ht="82.9" customHeight="1">
      <c r="A13" s="23">
        <f t="shared" si="0"/>
        <v>6</v>
      </c>
      <c r="B13" s="62" t="s">
        <v>514</v>
      </c>
      <c r="C13" s="25" t="s">
        <v>111</v>
      </c>
      <c r="D13" s="27">
        <v>498000</v>
      </c>
      <c r="E13" s="26" t="s">
        <v>380</v>
      </c>
      <c r="F13" s="26" t="s">
        <v>63</v>
      </c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</row>
    <row r="14" spans="1:18" ht="103.15" customHeight="1">
      <c r="A14" s="23">
        <f t="shared" si="0"/>
        <v>7</v>
      </c>
      <c r="B14" s="235" t="s">
        <v>515</v>
      </c>
      <c r="C14" s="25" t="s">
        <v>112</v>
      </c>
      <c r="D14" s="29">
        <v>497000</v>
      </c>
      <c r="E14" s="26" t="s">
        <v>113</v>
      </c>
      <c r="F14" s="26" t="s">
        <v>63</v>
      </c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</row>
    <row r="15" spans="1:18" ht="101.45" customHeight="1">
      <c r="A15" s="23">
        <f t="shared" si="0"/>
        <v>8</v>
      </c>
      <c r="B15" s="62" t="s">
        <v>516</v>
      </c>
      <c r="C15" s="25" t="s">
        <v>114</v>
      </c>
      <c r="D15" s="27">
        <v>497000</v>
      </c>
      <c r="E15" s="26" t="s">
        <v>258</v>
      </c>
      <c r="F15" s="26" t="s">
        <v>63</v>
      </c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</row>
    <row r="16" spans="1:18" ht="121.15" customHeight="1">
      <c r="A16" s="23">
        <f t="shared" si="0"/>
        <v>9</v>
      </c>
      <c r="B16" s="62" t="s">
        <v>407</v>
      </c>
      <c r="C16" s="25" t="s">
        <v>390</v>
      </c>
      <c r="D16" s="27">
        <v>496000</v>
      </c>
      <c r="E16" s="26" t="s">
        <v>115</v>
      </c>
      <c r="F16" s="26" t="s">
        <v>63</v>
      </c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</row>
    <row r="17" spans="1:18" ht="97.15" customHeight="1">
      <c r="A17" s="23">
        <f t="shared" si="0"/>
        <v>10</v>
      </c>
      <c r="B17" s="62" t="s">
        <v>517</v>
      </c>
      <c r="C17" s="25" t="s">
        <v>116</v>
      </c>
      <c r="D17" s="27">
        <v>499000</v>
      </c>
      <c r="E17" s="26" t="s">
        <v>117</v>
      </c>
      <c r="F17" s="26" t="s">
        <v>63</v>
      </c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</row>
    <row r="18" spans="1:18" ht="100.9" customHeight="1">
      <c r="A18" s="23">
        <f t="shared" si="0"/>
        <v>11</v>
      </c>
      <c r="B18" s="62" t="s">
        <v>518</v>
      </c>
      <c r="C18" s="25" t="s">
        <v>118</v>
      </c>
      <c r="D18" s="27">
        <v>497000</v>
      </c>
      <c r="E18" s="26" t="s">
        <v>119</v>
      </c>
      <c r="F18" s="26" t="s">
        <v>63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</row>
    <row r="19" spans="1:18" ht="103.5" customHeight="1">
      <c r="A19" s="23">
        <f t="shared" si="0"/>
        <v>12</v>
      </c>
      <c r="B19" s="54" t="s">
        <v>519</v>
      </c>
      <c r="C19" s="25" t="s">
        <v>404</v>
      </c>
      <c r="D19" s="27">
        <v>497000</v>
      </c>
      <c r="E19" s="26" t="s">
        <v>120</v>
      </c>
      <c r="F19" s="26" t="s">
        <v>63</v>
      </c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</row>
    <row r="20" spans="1:18" ht="100.15" customHeight="1">
      <c r="A20" s="23">
        <f t="shared" si="0"/>
        <v>13</v>
      </c>
      <c r="B20" s="235" t="s">
        <v>520</v>
      </c>
      <c r="C20" s="25" t="s">
        <v>121</v>
      </c>
      <c r="D20" s="27">
        <v>999000</v>
      </c>
      <c r="E20" s="26" t="s">
        <v>122</v>
      </c>
      <c r="F20" s="26" t="s">
        <v>63</v>
      </c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</row>
    <row r="21" spans="1:18" ht="98.45" customHeight="1">
      <c r="A21" s="23">
        <f t="shared" si="0"/>
        <v>14</v>
      </c>
      <c r="B21" s="235" t="s">
        <v>408</v>
      </c>
      <c r="C21" s="25" t="s">
        <v>123</v>
      </c>
      <c r="D21" s="27">
        <v>497000</v>
      </c>
      <c r="E21" s="26" t="s">
        <v>124</v>
      </c>
      <c r="F21" s="26" t="s">
        <v>63</v>
      </c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</row>
    <row r="22" spans="1:18" ht="104.45" customHeight="1">
      <c r="A22" s="23">
        <f t="shared" si="0"/>
        <v>15</v>
      </c>
      <c r="B22" s="62" t="s">
        <v>548</v>
      </c>
      <c r="C22" s="25" t="s">
        <v>354</v>
      </c>
      <c r="D22" s="27">
        <v>498000</v>
      </c>
      <c r="E22" s="26" t="s">
        <v>355</v>
      </c>
      <c r="F22" s="26" t="s">
        <v>63</v>
      </c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</row>
    <row r="23" spans="1:18" ht="97.9" customHeight="1">
      <c r="A23" s="23">
        <f t="shared" si="0"/>
        <v>16</v>
      </c>
      <c r="B23" s="62" t="s">
        <v>547</v>
      </c>
      <c r="C23" s="25" t="s">
        <v>125</v>
      </c>
      <c r="D23" s="27">
        <v>497000</v>
      </c>
      <c r="E23" s="26" t="s">
        <v>356</v>
      </c>
      <c r="F23" s="26" t="s">
        <v>63</v>
      </c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100.15" customHeight="1">
      <c r="A24" s="23">
        <f t="shared" si="0"/>
        <v>17</v>
      </c>
      <c r="B24" s="235" t="s">
        <v>546</v>
      </c>
      <c r="C24" s="25" t="s">
        <v>126</v>
      </c>
      <c r="D24" s="27">
        <v>497000</v>
      </c>
      <c r="E24" s="26" t="s">
        <v>127</v>
      </c>
      <c r="F24" s="26" t="s">
        <v>63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</row>
    <row r="25" spans="1:18" ht="82.15" customHeight="1">
      <c r="A25" s="23">
        <f t="shared" si="0"/>
        <v>18</v>
      </c>
      <c r="B25" s="62" t="s">
        <v>545</v>
      </c>
      <c r="C25" s="25" t="s">
        <v>128</v>
      </c>
      <c r="D25" s="27">
        <v>499000</v>
      </c>
      <c r="E25" s="26" t="s">
        <v>129</v>
      </c>
      <c r="F25" s="26" t="s">
        <v>63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</row>
    <row r="26" spans="1:18" ht="79.5" customHeight="1">
      <c r="A26" s="23">
        <f t="shared" si="0"/>
        <v>19</v>
      </c>
      <c r="B26" s="62" t="s">
        <v>409</v>
      </c>
      <c r="C26" s="25" t="s">
        <v>130</v>
      </c>
      <c r="D26" s="27">
        <v>499000</v>
      </c>
      <c r="E26" s="26" t="s">
        <v>131</v>
      </c>
      <c r="F26" s="26" t="s">
        <v>63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</row>
    <row r="27" spans="1:18" ht="101.45" customHeight="1">
      <c r="A27" s="23">
        <f t="shared" si="0"/>
        <v>20</v>
      </c>
      <c r="B27" s="62" t="s">
        <v>544</v>
      </c>
      <c r="C27" s="25" t="s">
        <v>126</v>
      </c>
      <c r="D27" s="27">
        <v>497000</v>
      </c>
      <c r="E27" s="26" t="s">
        <v>132</v>
      </c>
      <c r="F27" s="26" t="s">
        <v>63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</row>
    <row r="28" spans="1:18" ht="118.15" customHeight="1">
      <c r="A28" s="23">
        <f t="shared" si="0"/>
        <v>21</v>
      </c>
      <c r="B28" s="62" t="s">
        <v>543</v>
      </c>
      <c r="C28" s="25" t="s">
        <v>133</v>
      </c>
      <c r="D28" s="30">
        <v>497000</v>
      </c>
      <c r="E28" s="26" t="s">
        <v>134</v>
      </c>
      <c r="F28" s="26" t="s">
        <v>63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</row>
    <row r="29" spans="1:18" ht="99" customHeight="1">
      <c r="A29" s="23">
        <f t="shared" si="0"/>
        <v>22</v>
      </c>
      <c r="B29" s="62" t="s">
        <v>542</v>
      </c>
      <c r="C29" s="25" t="s">
        <v>135</v>
      </c>
      <c r="D29" s="27">
        <v>499000</v>
      </c>
      <c r="E29" s="26" t="s">
        <v>398</v>
      </c>
      <c r="F29" s="26" t="s">
        <v>63</v>
      </c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1:18" ht="103.15" customHeight="1">
      <c r="A30" s="23">
        <f t="shared" si="0"/>
        <v>23</v>
      </c>
      <c r="B30" s="62" t="s">
        <v>541</v>
      </c>
      <c r="C30" s="25" t="s">
        <v>136</v>
      </c>
      <c r="D30" s="27">
        <v>499000</v>
      </c>
      <c r="E30" s="26" t="s">
        <v>399</v>
      </c>
      <c r="F30" s="26" t="s">
        <v>63</v>
      </c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1:18" ht="100.9" customHeight="1">
      <c r="A31" s="23">
        <f t="shared" si="0"/>
        <v>24</v>
      </c>
      <c r="B31" s="235" t="s">
        <v>540</v>
      </c>
      <c r="C31" s="25" t="s">
        <v>137</v>
      </c>
      <c r="D31" s="27">
        <v>497000</v>
      </c>
      <c r="E31" s="26" t="s">
        <v>138</v>
      </c>
      <c r="F31" s="26" t="s">
        <v>63</v>
      </c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</row>
    <row r="32" spans="1:18" ht="78" customHeight="1">
      <c r="A32" s="23">
        <f t="shared" si="0"/>
        <v>25</v>
      </c>
      <c r="B32" s="62" t="s">
        <v>410</v>
      </c>
      <c r="C32" s="25" t="s">
        <v>139</v>
      </c>
      <c r="D32" s="27">
        <v>499000</v>
      </c>
      <c r="E32" s="26" t="s">
        <v>259</v>
      </c>
      <c r="F32" s="26" t="s">
        <v>63</v>
      </c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</row>
    <row r="33" spans="1:18" ht="100.9" customHeight="1">
      <c r="A33" s="23">
        <f t="shared" si="0"/>
        <v>26</v>
      </c>
      <c r="B33" s="62" t="s">
        <v>539</v>
      </c>
      <c r="C33" s="25" t="s">
        <v>140</v>
      </c>
      <c r="D33" s="27">
        <v>497000</v>
      </c>
      <c r="E33" s="26" t="s">
        <v>141</v>
      </c>
      <c r="F33" s="26" t="s">
        <v>63</v>
      </c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</row>
    <row r="34" spans="1:18" ht="103.5" customHeight="1">
      <c r="A34" s="23">
        <f t="shared" si="0"/>
        <v>27</v>
      </c>
      <c r="B34" s="62" t="s">
        <v>538</v>
      </c>
      <c r="C34" s="25" t="s">
        <v>142</v>
      </c>
      <c r="D34" s="27">
        <v>498000</v>
      </c>
      <c r="E34" s="26" t="s">
        <v>143</v>
      </c>
      <c r="F34" s="26" t="s">
        <v>63</v>
      </c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</row>
    <row r="35" spans="1:18" ht="81" customHeight="1">
      <c r="A35" s="23">
        <f t="shared" si="0"/>
        <v>28</v>
      </c>
      <c r="B35" s="25" t="s">
        <v>537</v>
      </c>
      <c r="C35" s="25" t="s">
        <v>274</v>
      </c>
      <c r="D35" s="27">
        <v>496000</v>
      </c>
      <c r="E35" s="26" t="s">
        <v>373</v>
      </c>
      <c r="F35" s="26" t="s">
        <v>63</v>
      </c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</row>
    <row r="36" spans="1:18" ht="98.25" customHeight="1">
      <c r="A36" s="23">
        <f t="shared" si="0"/>
        <v>29</v>
      </c>
      <c r="B36" s="62" t="s">
        <v>536</v>
      </c>
      <c r="C36" s="25" t="s">
        <v>144</v>
      </c>
      <c r="D36" s="27">
        <v>495000</v>
      </c>
      <c r="E36" s="26" t="s">
        <v>145</v>
      </c>
      <c r="F36" s="26" t="s">
        <v>63</v>
      </c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</row>
    <row r="37" spans="1:18" ht="78">
      <c r="A37" s="23">
        <f t="shared" si="0"/>
        <v>30</v>
      </c>
      <c r="B37" s="62" t="s">
        <v>535</v>
      </c>
      <c r="C37" s="25" t="s">
        <v>146</v>
      </c>
      <c r="D37" s="27">
        <v>499000</v>
      </c>
      <c r="E37" s="26" t="s">
        <v>391</v>
      </c>
      <c r="F37" s="26" t="s">
        <v>63</v>
      </c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</row>
    <row r="38" spans="1:18" ht="109.5" customHeight="1">
      <c r="A38" s="23">
        <f t="shared" si="0"/>
        <v>31</v>
      </c>
      <c r="B38" s="214" t="s">
        <v>554</v>
      </c>
      <c r="C38" s="25" t="s">
        <v>555</v>
      </c>
      <c r="D38" s="27">
        <v>490000</v>
      </c>
      <c r="E38" s="26" t="s">
        <v>556</v>
      </c>
      <c r="F38" s="26" t="s">
        <v>63</v>
      </c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</row>
    <row r="39" spans="1:18" ht="97.15" customHeight="1">
      <c r="A39" s="23">
        <f t="shared" si="0"/>
        <v>32</v>
      </c>
      <c r="B39" s="235" t="s">
        <v>498</v>
      </c>
      <c r="C39" s="25" t="s">
        <v>147</v>
      </c>
      <c r="D39" s="29">
        <v>490000</v>
      </c>
      <c r="E39" s="26" t="s">
        <v>374</v>
      </c>
      <c r="F39" s="26" t="s">
        <v>63</v>
      </c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</row>
    <row r="40" spans="1:18" ht="99.6" customHeight="1">
      <c r="A40" s="23">
        <f t="shared" si="0"/>
        <v>33</v>
      </c>
      <c r="B40" s="59" t="s">
        <v>499</v>
      </c>
      <c r="C40" s="25" t="s">
        <v>148</v>
      </c>
      <c r="D40" s="27">
        <v>490000</v>
      </c>
      <c r="E40" s="26" t="s">
        <v>375</v>
      </c>
      <c r="F40" s="26" t="s">
        <v>63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</row>
    <row r="41" spans="1:18" ht="100.15" customHeight="1">
      <c r="A41" s="23">
        <f t="shared" si="0"/>
        <v>34</v>
      </c>
      <c r="B41" s="54" t="s">
        <v>500</v>
      </c>
      <c r="C41" s="25" t="s">
        <v>149</v>
      </c>
      <c r="D41" s="27">
        <v>490000</v>
      </c>
      <c r="E41" s="26" t="s">
        <v>376</v>
      </c>
      <c r="F41" s="26" t="s">
        <v>63</v>
      </c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</row>
    <row r="42" spans="1:18" ht="97.5">
      <c r="A42" s="23">
        <f t="shared" si="0"/>
        <v>35</v>
      </c>
      <c r="B42" s="54" t="s">
        <v>501</v>
      </c>
      <c r="C42" s="25" t="s">
        <v>392</v>
      </c>
      <c r="D42" s="27">
        <v>490000</v>
      </c>
      <c r="E42" s="26" t="s">
        <v>150</v>
      </c>
      <c r="F42" s="26" t="s">
        <v>63</v>
      </c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</row>
    <row r="43" spans="1:18" ht="101.45" customHeight="1">
      <c r="A43" s="23">
        <f t="shared" si="0"/>
        <v>36</v>
      </c>
      <c r="B43" s="54" t="s">
        <v>502</v>
      </c>
      <c r="C43" s="25" t="s">
        <v>151</v>
      </c>
      <c r="D43" s="27">
        <v>490000</v>
      </c>
      <c r="E43" s="26" t="s">
        <v>152</v>
      </c>
      <c r="F43" s="26" t="s">
        <v>63</v>
      </c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1:18" ht="117">
      <c r="A44" s="23">
        <f t="shared" si="0"/>
        <v>37</v>
      </c>
      <c r="B44" s="54" t="s">
        <v>411</v>
      </c>
      <c r="C44" s="25" t="s">
        <v>381</v>
      </c>
      <c r="D44" s="27">
        <v>495000</v>
      </c>
      <c r="E44" s="26" t="s">
        <v>377</v>
      </c>
      <c r="F44" s="26" t="s">
        <v>63</v>
      </c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</row>
    <row r="45" spans="1:18" ht="99" customHeight="1">
      <c r="A45" s="23">
        <f t="shared" si="0"/>
        <v>38</v>
      </c>
      <c r="B45" s="54" t="s">
        <v>534</v>
      </c>
      <c r="C45" s="25" t="s">
        <v>153</v>
      </c>
      <c r="D45" s="27">
        <v>499000</v>
      </c>
      <c r="E45" s="26" t="s">
        <v>154</v>
      </c>
      <c r="F45" s="26" t="s">
        <v>63</v>
      </c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</row>
    <row r="46" spans="1:18" ht="102" customHeight="1">
      <c r="A46" s="23">
        <f t="shared" si="0"/>
        <v>39</v>
      </c>
      <c r="B46" s="62" t="s">
        <v>533</v>
      </c>
      <c r="C46" s="25" t="s">
        <v>156</v>
      </c>
      <c r="D46" s="27">
        <v>497000</v>
      </c>
      <c r="E46" s="26" t="s">
        <v>157</v>
      </c>
      <c r="F46" s="26" t="s">
        <v>63</v>
      </c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</row>
    <row r="47" spans="1:18" ht="102" customHeight="1">
      <c r="A47" s="23">
        <f t="shared" si="0"/>
        <v>40</v>
      </c>
      <c r="B47" s="54" t="s">
        <v>532</v>
      </c>
      <c r="C47" s="25" t="s">
        <v>158</v>
      </c>
      <c r="D47" s="27">
        <v>498000</v>
      </c>
      <c r="E47" s="26" t="s">
        <v>393</v>
      </c>
      <c r="F47" s="26" t="s">
        <v>63</v>
      </c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</row>
    <row r="48" spans="1:18" ht="118.15" customHeight="1">
      <c r="A48" s="23">
        <f t="shared" si="0"/>
        <v>41</v>
      </c>
      <c r="B48" s="62" t="s">
        <v>531</v>
      </c>
      <c r="C48" s="25" t="s">
        <v>400</v>
      </c>
      <c r="D48" s="27">
        <v>498000</v>
      </c>
      <c r="E48" s="26" t="s">
        <v>159</v>
      </c>
      <c r="F48" s="26" t="s">
        <v>63</v>
      </c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</row>
    <row r="49" spans="1:18" ht="97.5">
      <c r="A49" s="23">
        <f t="shared" si="0"/>
        <v>42</v>
      </c>
      <c r="B49" s="54" t="s">
        <v>530</v>
      </c>
      <c r="C49" s="25" t="s">
        <v>160</v>
      </c>
      <c r="D49" s="27">
        <v>497000</v>
      </c>
      <c r="E49" s="26" t="s">
        <v>260</v>
      </c>
      <c r="F49" s="26" t="s">
        <v>63</v>
      </c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</row>
    <row r="50" spans="1:18" ht="101.45" customHeight="1">
      <c r="A50" s="23">
        <f t="shared" si="0"/>
        <v>43</v>
      </c>
      <c r="B50" s="54" t="s">
        <v>503</v>
      </c>
      <c r="C50" s="25" t="s">
        <v>161</v>
      </c>
      <c r="D50" s="27">
        <v>489000</v>
      </c>
      <c r="E50" s="26" t="s">
        <v>162</v>
      </c>
      <c r="F50" s="26" t="s">
        <v>63</v>
      </c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</row>
    <row r="51" spans="1:18" ht="84.6" customHeight="1">
      <c r="A51" s="23">
        <f t="shared" si="0"/>
        <v>44</v>
      </c>
      <c r="B51" s="215" t="s">
        <v>394</v>
      </c>
      <c r="C51" s="54" t="s">
        <v>395</v>
      </c>
      <c r="D51" s="232">
        <v>498000</v>
      </c>
      <c r="E51" s="64" t="s">
        <v>383</v>
      </c>
      <c r="F51" s="64" t="s">
        <v>63</v>
      </c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</row>
    <row r="52" spans="1:18" ht="100.15" customHeight="1">
      <c r="A52" s="23">
        <f t="shared" si="0"/>
        <v>45</v>
      </c>
      <c r="B52" s="54" t="s">
        <v>529</v>
      </c>
      <c r="C52" s="25" t="s">
        <v>163</v>
      </c>
      <c r="D52" s="27">
        <v>497000</v>
      </c>
      <c r="E52" s="26" t="s">
        <v>164</v>
      </c>
      <c r="F52" s="26" t="s">
        <v>63</v>
      </c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</row>
    <row r="53" spans="1:18" ht="107.25" customHeight="1">
      <c r="A53" s="23">
        <f t="shared" si="0"/>
        <v>46</v>
      </c>
      <c r="B53" s="54" t="s">
        <v>412</v>
      </c>
      <c r="C53" s="25" t="s">
        <v>172</v>
      </c>
      <c r="D53" s="27">
        <v>499000</v>
      </c>
      <c r="E53" s="26" t="s">
        <v>173</v>
      </c>
      <c r="F53" s="26" t="s">
        <v>63</v>
      </c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</row>
    <row r="54" spans="1:18" ht="99.6" customHeight="1">
      <c r="A54" s="23">
        <f t="shared" si="0"/>
        <v>47</v>
      </c>
      <c r="B54" s="54" t="s">
        <v>413</v>
      </c>
      <c r="C54" s="25" t="s">
        <v>174</v>
      </c>
      <c r="D54" s="27">
        <v>497000</v>
      </c>
      <c r="E54" s="26" t="s">
        <v>175</v>
      </c>
      <c r="F54" s="26" t="s">
        <v>63</v>
      </c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</row>
    <row r="55" spans="1:18" ht="96.6" customHeight="1">
      <c r="A55" s="23">
        <f t="shared" si="0"/>
        <v>48</v>
      </c>
      <c r="B55" s="59" t="s">
        <v>414</v>
      </c>
      <c r="C55" s="25" t="s">
        <v>176</v>
      </c>
      <c r="D55" s="27">
        <v>486000</v>
      </c>
      <c r="E55" s="26" t="s">
        <v>177</v>
      </c>
      <c r="F55" s="26" t="s">
        <v>63</v>
      </c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</row>
    <row r="56" spans="1:18" ht="101.45" customHeight="1">
      <c r="A56" s="23">
        <f t="shared" si="0"/>
        <v>49</v>
      </c>
      <c r="B56" s="54" t="s">
        <v>415</v>
      </c>
      <c r="C56" s="25" t="s">
        <v>178</v>
      </c>
      <c r="D56" s="27">
        <v>499000</v>
      </c>
      <c r="E56" s="26" t="s">
        <v>179</v>
      </c>
      <c r="F56" s="26" t="s">
        <v>63</v>
      </c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</row>
    <row r="57" spans="1:18" ht="103.15" customHeight="1">
      <c r="A57" s="23">
        <f t="shared" si="0"/>
        <v>50</v>
      </c>
      <c r="B57" s="59" t="s">
        <v>416</v>
      </c>
      <c r="C57" s="25" t="s">
        <v>180</v>
      </c>
      <c r="D57" s="27">
        <v>497000</v>
      </c>
      <c r="E57" s="26" t="s">
        <v>181</v>
      </c>
      <c r="F57" s="26" t="s">
        <v>63</v>
      </c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</row>
    <row r="58" spans="1:18" ht="98.45" customHeight="1">
      <c r="A58" s="23">
        <f t="shared" si="0"/>
        <v>51</v>
      </c>
      <c r="B58" s="54" t="s">
        <v>417</v>
      </c>
      <c r="C58" s="25" t="s">
        <v>182</v>
      </c>
      <c r="D58" s="27">
        <v>499000</v>
      </c>
      <c r="E58" s="26" t="s">
        <v>261</v>
      </c>
      <c r="F58" s="26" t="s">
        <v>63</v>
      </c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</row>
    <row r="59" spans="1:18" ht="98.45" customHeight="1">
      <c r="A59" s="23">
        <f t="shared" si="0"/>
        <v>52</v>
      </c>
      <c r="B59" s="54" t="s">
        <v>418</v>
      </c>
      <c r="C59" s="25" t="s">
        <v>183</v>
      </c>
      <c r="D59" s="27">
        <v>498000</v>
      </c>
      <c r="E59" s="26" t="s">
        <v>184</v>
      </c>
      <c r="F59" s="26" t="s">
        <v>63</v>
      </c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</row>
    <row r="60" spans="1:18" ht="76.150000000000006" customHeight="1">
      <c r="A60" s="23">
        <f t="shared" si="0"/>
        <v>53</v>
      </c>
      <c r="B60" s="54" t="s">
        <v>419</v>
      </c>
      <c r="C60" s="54" t="s">
        <v>185</v>
      </c>
      <c r="D60" s="27">
        <v>497000</v>
      </c>
      <c r="E60" s="26" t="s">
        <v>186</v>
      </c>
      <c r="F60" s="26" t="s">
        <v>63</v>
      </c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</row>
    <row r="61" spans="1:18" ht="162" customHeight="1">
      <c r="A61" s="23">
        <f t="shared" si="0"/>
        <v>54</v>
      </c>
      <c r="B61" s="54" t="s">
        <v>504</v>
      </c>
      <c r="C61" s="231" t="s">
        <v>357</v>
      </c>
      <c r="D61" s="27">
        <v>498000</v>
      </c>
      <c r="E61" s="26" t="s">
        <v>187</v>
      </c>
      <c r="F61" s="26" t="s">
        <v>63</v>
      </c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</row>
    <row r="62" spans="1:18" ht="98.45" customHeight="1">
      <c r="A62" s="23">
        <f t="shared" si="0"/>
        <v>55</v>
      </c>
      <c r="B62" s="59" t="s">
        <v>420</v>
      </c>
      <c r="C62" s="25" t="s">
        <v>188</v>
      </c>
      <c r="D62" s="27">
        <v>499000</v>
      </c>
      <c r="E62" s="26" t="s">
        <v>189</v>
      </c>
      <c r="F62" s="26" t="s">
        <v>63</v>
      </c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</row>
    <row r="63" spans="1:18" ht="82.9" customHeight="1">
      <c r="A63" s="23">
        <f t="shared" si="0"/>
        <v>56</v>
      </c>
      <c r="B63" s="54" t="s">
        <v>421</v>
      </c>
      <c r="C63" s="25" t="s">
        <v>401</v>
      </c>
      <c r="D63" s="27">
        <v>498000</v>
      </c>
      <c r="E63" s="26" t="s">
        <v>190</v>
      </c>
      <c r="F63" s="26" t="s">
        <v>63</v>
      </c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</row>
    <row r="64" spans="1:18" ht="99" customHeight="1">
      <c r="A64" s="23">
        <f t="shared" si="0"/>
        <v>57</v>
      </c>
      <c r="B64" s="54" t="s">
        <v>422</v>
      </c>
      <c r="C64" s="25" t="s">
        <v>191</v>
      </c>
      <c r="D64" s="27">
        <v>499000</v>
      </c>
      <c r="E64" s="26" t="s">
        <v>192</v>
      </c>
      <c r="F64" s="26" t="s">
        <v>63</v>
      </c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</row>
    <row r="65" spans="1:18" ht="102.6" customHeight="1">
      <c r="A65" s="23">
        <f t="shared" si="0"/>
        <v>58</v>
      </c>
      <c r="B65" s="54" t="s">
        <v>423</v>
      </c>
      <c r="C65" s="25" t="s">
        <v>358</v>
      </c>
      <c r="D65" s="27">
        <v>499000</v>
      </c>
      <c r="E65" s="26" t="s">
        <v>193</v>
      </c>
      <c r="F65" s="26" t="s">
        <v>63</v>
      </c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</row>
    <row r="66" spans="1:18" ht="99.6" customHeight="1">
      <c r="A66" s="23">
        <f t="shared" si="0"/>
        <v>59</v>
      </c>
      <c r="B66" s="54" t="s">
        <v>424</v>
      </c>
      <c r="C66" s="25" t="s">
        <v>359</v>
      </c>
      <c r="D66" s="27">
        <v>499000</v>
      </c>
      <c r="E66" s="26" t="s">
        <v>194</v>
      </c>
      <c r="F66" s="26" t="s">
        <v>63</v>
      </c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</row>
    <row r="67" spans="1:18" ht="99.6" customHeight="1">
      <c r="A67" s="23">
        <f t="shared" si="0"/>
        <v>60</v>
      </c>
      <c r="B67" s="54" t="s">
        <v>425</v>
      </c>
      <c r="C67" s="25" t="s">
        <v>360</v>
      </c>
      <c r="D67" s="27">
        <v>497000</v>
      </c>
      <c r="E67" s="26" t="s">
        <v>195</v>
      </c>
      <c r="F67" s="26" t="s">
        <v>63</v>
      </c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</row>
    <row r="68" spans="1:18" ht="96.6" customHeight="1">
      <c r="A68" s="23">
        <f t="shared" si="0"/>
        <v>61</v>
      </c>
      <c r="B68" s="54" t="s">
        <v>505</v>
      </c>
      <c r="C68" s="25" t="s">
        <v>262</v>
      </c>
      <c r="D68" s="27">
        <v>499000</v>
      </c>
      <c r="E68" s="26" t="s">
        <v>196</v>
      </c>
      <c r="F68" s="26" t="s">
        <v>63</v>
      </c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</row>
    <row r="69" spans="1:18" ht="102" customHeight="1">
      <c r="A69" s="23">
        <f t="shared" si="0"/>
        <v>62</v>
      </c>
      <c r="B69" s="54" t="s">
        <v>506</v>
      </c>
      <c r="C69" s="25" t="s">
        <v>197</v>
      </c>
      <c r="D69" s="27">
        <v>444000</v>
      </c>
      <c r="E69" s="26" t="s">
        <v>198</v>
      </c>
      <c r="F69" s="26" t="s">
        <v>63</v>
      </c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</row>
    <row r="70" spans="1:18" ht="120" customHeight="1">
      <c r="A70" s="23">
        <f t="shared" si="0"/>
        <v>63</v>
      </c>
      <c r="B70" s="54" t="s">
        <v>426</v>
      </c>
      <c r="C70" s="25" t="s">
        <v>361</v>
      </c>
      <c r="D70" s="27">
        <v>496000</v>
      </c>
      <c r="E70" s="26" t="s">
        <v>199</v>
      </c>
      <c r="F70" s="26" t="s">
        <v>63</v>
      </c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</row>
    <row r="71" spans="1:18" ht="97.9" customHeight="1">
      <c r="A71" s="23">
        <f t="shared" si="0"/>
        <v>64</v>
      </c>
      <c r="B71" s="54" t="s">
        <v>427</v>
      </c>
      <c r="C71" s="25" t="s">
        <v>200</v>
      </c>
      <c r="D71" s="27">
        <v>500000</v>
      </c>
      <c r="E71" s="26" t="s">
        <v>201</v>
      </c>
      <c r="F71" s="26" t="s">
        <v>63</v>
      </c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</row>
    <row r="72" spans="1:18" ht="100.9" customHeight="1">
      <c r="A72" s="23">
        <f t="shared" si="0"/>
        <v>65</v>
      </c>
      <c r="B72" s="25" t="s">
        <v>428</v>
      </c>
      <c r="C72" s="25" t="s">
        <v>163</v>
      </c>
      <c r="D72" s="27">
        <v>499000</v>
      </c>
      <c r="E72" s="26" t="s">
        <v>202</v>
      </c>
      <c r="F72" s="26" t="s">
        <v>63</v>
      </c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</row>
    <row r="73" spans="1:18" ht="104.25" customHeight="1">
      <c r="A73" s="23">
        <f t="shared" si="0"/>
        <v>66</v>
      </c>
      <c r="B73" s="54" t="s">
        <v>429</v>
      </c>
      <c r="C73" s="25" t="s">
        <v>263</v>
      </c>
      <c r="D73" s="27">
        <v>499000</v>
      </c>
      <c r="E73" s="26" t="s">
        <v>264</v>
      </c>
      <c r="F73" s="26" t="s">
        <v>63</v>
      </c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</row>
    <row r="74" spans="1:18" ht="99.6" customHeight="1">
      <c r="A74" s="23">
        <f t="shared" ref="A74:A137" si="1">A73+1</f>
        <v>67</v>
      </c>
      <c r="B74" s="54" t="s">
        <v>430</v>
      </c>
      <c r="C74" s="25" t="s">
        <v>203</v>
      </c>
      <c r="D74" s="27">
        <v>498000</v>
      </c>
      <c r="E74" s="26" t="s">
        <v>204</v>
      </c>
      <c r="F74" s="26" t="s">
        <v>63</v>
      </c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</row>
    <row r="75" spans="1:18" ht="105" customHeight="1">
      <c r="A75" s="23">
        <f t="shared" si="1"/>
        <v>68</v>
      </c>
      <c r="B75" s="25" t="s">
        <v>431</v>
      </c>
      <c r="C75" s="25" t="s">
        <v>205</v>
      </c>
      <c r="D75" s="27">
        <v>498000</v>
      </c>
      <c r="E75" s="26" t="s">
        <v>206</v>
      </c>
      <c r="F75" s="26" t="s">
        <v>63</v>
      </c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</row>
    <row r="76" spans="1:18" ht="102" customHeight="1">
      <c r="A76" s="23">
        <f t="shared" si="1"/>
        <v>69</v>
      </c>
      <c r="B76" s="231" t="s">
        <v>432</v>
      </c>
      <c r="C76" s="25" t="s">
        <v>207</v>
      </c>
      <c r="D76" s="27">
        <v>498000</v>
      </c>
      <c r="E76" s="26" t="s">
        <v>208</v>
      </c>
      <c r="F76" s="26" t="s">
        <v>63</v>
      </c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</row>
    <row r="77" spans="1:18" ht="121.5" customHeight="1">
      <c r="A77" s="23">
        <f t="shared" si="1"/>
        <v>70</v>
      </c>
      <c r="B77" s="25" t="s">
        <v>433</v>
      </c>
      <c r="C77" s="231" t="s">
        <v>209</v>
      </c>
      <c r="D77" s="27">
        <v>499000</v>
      </c>
      <c r="E77" s="26" t="s">
        <v>210</v>
      </c>
      <c r="F77" s="26" t="s">
        <v>63</v>
      </c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</row>
    <row r="78" spans="1:18" ht="105" customHeight="1">
      <c r="A78" s="23">
        <f t="shared" si="1"/>
        <v>71</v>
      </c>
      <c r="B78" s="231" t="s">
        <v>434</v>
      </c>
      <c r="C78" s="25" t="s">
        <v>211</v>
      </c>
      <c r="D78" s="27">
        <v>499000</v>
      </c>
      <c r="E78" s="26" t="s">
        <v>210</v>
      </c>
      <c r="F78" s="26" t="s">
        <v>63</v>
      </c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</row>
    <row r="79" spans="1:18" ht="97.5">
      <c r="A79" s="23">
        <f t="shared" si="1"/>
        <v>72</v>
      </c>
      <c r="B79" s="231" t="s">
        <v>435</v>
      </c>
      <c r="C79" s="25" t="s">
        <v>212</v>
      </c>
      <c r="D79" s="27">
        <v>497000</v>
      </c>
      <c r="E79" s="26" t="s">
        <v>213</v>
      </c>
      <c r="F79" s="26" t="s">
        <v>63</v>
      </c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</row>
    <row r="80" spans="1:18" ht="97.5">
      <c r="A80" s="23">
        <f t="shared" si="1"/>
        <v>73</v>
      </c>
      <c r="B80" s="25" t="s">
        <v>436</v>
      </c>
      <c r="C80" s="25" t="s">
        <v>214</v>
      </c>
      <c r="D80" s="27">
        <v>498000</v>
      </c>
      <c r="E80" s="26" t="s">
        <v>215</v>
      </c>
      <c r="F80" s="26" t="s">
        <v>63</v>
      </c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</row>
    <row r="81" spans="1:18" ht="79.150000000000006" customHeight="1">
      <c r="A81" s="23">
        <f t="shared" si="1"/>
        <v>74</v>
      </c>
      <c r="B81" s="25" t="s">
        <v>437</v>
      </c>
      <c r="C81" s="25" t="s">
        <v>216</v>
      </c>
      <c r="D81" s="27">
        <v>498000</v>
      </c>
      <c r="E81" s="26" t="s">
        <v>215</v>
      </c>
      <c r="F81" s="26" t="s">
        <v>63</v>
      </c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</row>
    <row r="82" spans="1:18" ht="121.9" customHeight="1">
      <c r="A82" s="23">
        <f t="shared" si="1"/>
        <v>75</v>
      </c>
      <c r="B82" s="25" t="s">
        <v>438</v>
      </c>
      <c r="C82" s="25" t="s">
        <v>217</v>
      </c>
      <c r="D82" s="27">
        <v>499000</v>
      </c>
      <c r="E82" s="26" t="s">
        <v>218</v>
      </c>
      <c r="F82" s="26" t="s">
        <v>63</v>
      </c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</row>
    <row r="83" spans="1:18" ht="117">
      <c r="A83" s="23">
        <f t="shared" si="1"/>
        <v>76</v>
      </c>
      <c r="B83" s="25" t="s">
        <v>439</v>
      </c>
      <c r="C83" s="25" t="s">
        <v>217</v>
      </c>
      <c r="D83" s="27">
        <v>499000</v>
      </c>
      <c r="E83" s="26" t="s">
        <v>219</v>
      </c>
      <c r="F83" s="26" t="s">
        <v>63</v>
      </c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</row>
    <row r="84" spans="1:18" ht="118.15" customHeight="1">
      <c r="A84" s="23">
        <f t="shared" si="1"/>
        <v>77</v>
      </c>
      <c r="B84" s="25" t="s">
        <v>440</v>
      </c>
      <c r="C84" s="25" t="s">
        <v>220</v>
      </c>
      <c r="D84" s="27">
        <v>498000</v>
      </c>
      <c r="E84" s="26" t="s">
        <v>221</v>
      </c>
      <c r="F84" s="26" t="s">
        <v>63</v>
      </c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</row>
    <row r="85" spans="1:18" ht="100.15" customHeight="1">
      <c r="A85" s="23">
        <f t="shared" si="1"/>
        <v>78</v>
      </c>
      <c r="B85" s="25" t="s">
        <v>441</v>
      </c>
      <c r="C85" s="25" t="s">
        <v>222</v>
      </c>
      <c r="D85" s="27">
        <v>498000</v>
      </c>
      <c r="E85" s="26" t="s">
        <v>223</v>
      </c>
      <c r="F85" s="26" t="s">
        <v>63</v>
      </c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</row>
    <row r="86" spans="1:18" ht="100.9" customHeight="1">
      <c r="A86" s="23">
        <f t="shared" si="1"/>
        <v>79</v>
      </c>
      <c r="B86" s="25" t="s">
        <v>528</v>
      </c>
      <c r="C86" s="25" t="s">
        <v>230</v>
      </c>
      <c r="D86" s="27">
        <v>498000</v>
      </c>
      <c r="E86" s="26" t="s">
        <v>231</v>
      </c>
      <c r="F86" s="26" t="s">
        <v>63</v>
      </c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</row>
    <row r="87" spans="1:18" ht="98.45" customHeight="1">
      <c r="A87" s="23">
        <f t="shared" si="1"/>
        <v>80</v>
      </c>
      <c r="B87" s="25" t="s">
        <v>442</v>
      </c>
      <c r="C87" s="77" t="s">
        <v>232</v>
      </c>
      <c r="D87" s="27">
        <v>498000</v>
      </c>
      <c r="E87" s="26" t="s">
        <v>233</v>
      </c>
      <c r="F87" s="26" t="s">
        <v>63</v>
      </c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</row>
    <row r="88" spans="1:18" s="157" customFormat="1" ht="100.15" customHeight="1">
      <c r="A88" s="23">
        <f t="shared" si="1"/>
        <v>81</v>
      </c>
      <c r="B88" s="77" t="s">
        <v>443</v>
      </c>
      <c r="C88" s="77" t="s">
        <v>123</v>
      </c>
      <c r="D88" s="34">
        <v>497000</v>
      </c>
      <c r="E88" s="26" t="s">
        <v>234</v>
      </c>
      <c r="F88" s="26" t="s">
        <v>63</v>
      </c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</row>
    <row r="89" spans="1:18" ht="97.5">
      <c r="A89" s="23">
        <f t="shared" si="1"/>
        <v>82</v>
      </c>
      <c r="B89" s="25" t="s">
        <v>444</v>
      </c>
      <c r="C89" s="25" t="s">
        <v>235</v>
      </c>
      <c r="D89" s="27">
        <v>497000</v>
      </c>
      <c r="E89" s="26" t="s">
        <v>369</v>
      </c>
      <c r="F89" s="26" t="s">
        <v>63</v>
      </c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</row>
    <row r="90" spans="1:18" ht="103.15" customHeight="1">
      <c r="A90" s="23">
        <f t="shared" si="1"/>
        <v>83</v>
      </c>
      <c r="B90" s="25" t="s">
        <v>445</v>
      </c>
      <c r="C90" s="25" t="s">
        <v>217</v>
      </c>
      <c r="D90" s="34">
        <v>499000</v>
      </c>
      <c r="E90" s="26" t="s">
        <v>370</v>
      </c>
      <c r="F90" s="26" t="s">
        <v>63</v>
      </c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</row>
    <row r="91" spans="1:18" ht="96.6" customHeight="1">
      <c r="A91" s="23">
        <f t="shared" si="1"/>
        <v>84</v>
      </c>
      <c r="B91" s="231" t="s">
        <v>446</v>
      </c>
      <c r="C91" s="25" t="s">
        <v>236</v>
      </c>
      <c r="D91" s="27">
        <v>497000</v>
      </c>
      <c r="E91" s="26" t="s">
        <v>237</v>
      </c>
      <c r="F91" s="26" t="s">
        <v>63</v>
      </c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</row>
    <row r="92" spans="1:18" ht="100.15" customHeight="1">
      <c r="A92" s="23">
        <f t="shared" si="1"/>
        <v>85</v>
      </c>
      <c r="B92" s="25" t="s">
        <v>549</v>
      </c>
      <c r="C92" s="25" t="s">
        <v>126</v>
      </c>
      <c r="D92" s="27">
        <v>497000</v>
      </c>
      <c r="E92" s="26" t="s">
        <v>238</v>
      </c>
      <c r="F92" s="26" t="s">
        <v>63</v>
      </c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</row>
    <row r="93" spans="1:18" ht="98.45" customHeight="1">
      <c r="A93" s="23">
        <f t="shared" si="1"/>
        <v>86</v>
      </c>
      <c r="B93" s="25" t="s">
        <v>447</v>
      </c>
      <c r="C93" s="25" t="s">
        <v>239</v>
      </c>
      <c r="D93" s="27">
        <v>499000</v>
      </c>
      <c r="E93" s="26" t="s">
        <v>240</v>
      </c>
      <c r="F93" s="26" t="s">
        <v>63</v>
      </c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</row>
    <row r="94" spans="1:18" ht="102" customHeight="1">
      <c r="A94" s="23">
        <f t="shared" si="1"/>
        <v>87</v>
      </c>
      <c r="B94" s="25" t="s">
        <v>448</v>
      </c>
      <c r="C94" s="25" t="s">
        <v>241</v>
      </c>
      <c r="D94" s="27">
        <v>498000</v>
      </c>
      <c r="E94" s="26" t="s">
        <v>242</v>
      </c>
      <c r="F94" s="26" t="s">
        <v>63</v>
      </c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</row>
    <row r="95" spans="1:18" ht="97.9" customHeight="1">
      <c r="A95" s="23">
        <f t="shared" si="1"/>
        <v>88</v>
      </c>
      <c r="B95" s="236" t="s">
        <v>449</v>
      </c>
      <c r="C95" s="53" t="s">
        <v>245</v>
      </c>
      <c r="D95" s="53">
        <v>498000</v>
      </c>
      <c r="E95" s="64" t="s">
        <v>246</v>
      </c>
      <c r="F95" s="26" t="s">
        <v>63</v>
      </c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</row>
    <row r="96" spans="1:18" ht="139.9" customHeight="1">
      <c r="A96" s="23">
        <f t="shared" si="1"/>
        <v>89</v>
      </c>
      <c r="B96" s="214" t="s">
        <v>450</v>
      </c>
      <c r="C96" s="214" t="s">
        <v>247</v>
      </c>
      <c r="D96" s="53">
        <v>498000</v>
      </c>
      <c r="E96" s="64" t="s">
        <v>248</v>
      </c>
      <c r="F96" s="26" t="s">
        <v>63</v>
      </c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</row>
    <row r="97" spans="1:18" ht="100.15" customHeight="1">
      <c r="A97" s="23">
        <f t="shared" si="1"/>
        <v>90</v>
      </c>
      <c r="B97" s="214" t="s">
        <v>451</v>
      </c>
      <c r="C97" s="53" t="s">
        <v>249</v>
      </c>
      <c r="D97" s="53">
        <v>498000</v>
      </c>
      <c r="E97" s="64" t="s">
        <v>371</v>
      </c>
      <c r="F97" s="26" t="s">
        <v>63</v>
      </c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</row>
    <row r="98" spans="1:18" ht="100.9" customHeight="1">
      <c r="A98" s="23">
        <f t="shared" si="1"/>
        <v>91</v>
      </c>
      <c r="B98" s="25" t="s">
        <v>452</v>
      </c>
      <c r="C98" s="25" t="s">
        <v>250</v>
      </c>
      <c r="D98" s="27">
        <v>498000</v>
      </c>
      <c r="E98" s="26" t="s">
        <v>251</v>
      </c>
      <c r="F98" s="26" t="s">
        <v>63</v>
      </c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</row>
    <row r="99" spans="1:18" ht="103.5" customHeight="1">
      <c r="A99" s="23">
        <f t="shared" si="1"/>
        <v>92</v>
      </c>
      <c r="B99" s="25" t="s">
        <v>453</v>
      </c>
      <c r="C99" s="25" t="s">
        <v>252</v>
      </c>
      <c r="D99" s="27">
        <v>498000</v>
      </c>
      <c r="E99" s="26" t="s">
        <v>253</v>
      </c>
      <c r="F99" s="26" t="s">
        <v>63</v>
      </c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</row>
    <row r="100" spans="1:18" ht="78">
      <c r="A100" s="23">
        <f t="shared" si="1"/>
        <v>93</v>
      </c>
      <c r="B100" s="25" t="s">
        <v>454</v>
      </c>
      <c r="C100" s="25" t="s">
        <v>254</v>
      </c>
      <c r="D100" s="27">
        <v>498000</v>
      </c>
      <c r="E100" s="26" t="s">
        <v>255</v>
      </c>
      <c r="F100" s="26" t="s">
        <v>63</v>
      </c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</row>
    <row r="101" spans="1:18" ht="79.150000000000006" customHeight="1">
      <c r="A101" s="23">
        <f t="shared" si="1"/>
        <v>94</v>
      </c>
      <c r="B101" s="25" t="s">
        <v>455</v>
      </c>
      <c r="C101" s="25" t="s">
        <v>256</v>
      </c>
      <c r="D101" s="27">
        <v>499000</v>
      </c>
      <c r="E101" s="26" t="s">
        <v>257</v>
      </c>
      <c r="F101" s="26" t="s">
        <v>63</v>
      </c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</row>
    <row r="102" spans="1:18" ht="175.5">
      <c r="A102" s="23">
        <f t="shared" si="1"/>
        <v>95</v>
      </c>
      <c r="B102" s="54" t="s">
        <v>402</v>
      </c>
      <c r="C102" s="54" t="s">
        <v>507</v>
      </c>
      <c r="D102" s="31">
        <v>481000</v>
      </c>
      <c r="E102" s="26" t="s">
        <v>265</v>
      </c>
      <c r="F102" s="26" t="s">
        <v>63</v>
      </c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</row>
    <row r="103" spans="1:18" ht="121.15" customHeight="1">
      <c r="A103" s="23">
        <f t="shared" si="1"/>
        <v>96</v>
      </c>
      <c r="B103" s="54" t="s">
        <v>456</v>
      </c>
      <c r="C103" s="54" t="s">
        <v>386</v>
      </c>
      <c r="D103" s="232">
        <v>498000</v>
      </c>
      <c r="E103" s="64" t="s">
        <v>266</v>
      </c>
      <c r="F103" s="26" t="s">
        <v>63</v>
      </c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</row>
    <row r="104" spans="1:18" ht="120.75" customHeight="1">
      <c r="A104" s="23">
        <f t="shared" si="1"/>
        <v>97</v>
      </c>
      <c r="B104" s="25" t="s">
        <v>457</v>
      </c>
      <c r="C104" s="25" t="s">
        <v>364</v>
      </c>
      <c r="D104" s="27">
        <v>496000</v>
      </c>
      <c r="E104" s="26" t="s">
        <v>267</v>
      </c>
      <c r="F104" s="26" t="s">
        <v>63</v>
      </c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</row>
    <row r="105" spans="1:18" ht="117.75" customHeight="1">
      <c r="A105" s="23">
        <f t="shared" si="1"/>
        <v>98</v>
      </c>
      <c r="B105" s="25" t="s">
        <v>458</v>
      </c>
      <c r="C105" s="25" t="s">
        <v>363</v>
      </c>
      <c r="D105" s="27">
        <v>489000</v>
      </c>
      <c r="E105" s="26" t="s">
        <v>362</v>
      </c>
      <c r="F105" s="26" t="s">
        <v>63</v>
      </c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</row>
    <row r="106" spans="1:18" ht="101.45" customHeight="1">
      <c r="A106" s="23">
        <f t="shared" si="1"/>
        <v>99</v>
      </c>
      <c r="B106" s="25" t="s">
        <v>459</v>
      </c>
      <c r="C106" s="25" t="s">
        <v>268</v>
      </c>
      <c r="D106" s="27">
        <v>496000</v>
      </c>
      <c r="E106" s="26" t="s">
        <v>269</v>
      </c>
      <c r="F106" s="26" t="s">
        <v>63</v>
      </c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</row>
    <row r="107" spans="1:18" ht="102.6" customHeight="1">
      <c r="A107" s="23">
        <f t="shared" si="1"/>
        <v>100</v>
      </c>
      <c r="B107" s="25" t="s">
        <v>460</v>
      </c>
      <c r="C107" s="25" t="s">
        <v>365</v>
      </c>
      <c r="D107" s="27">
        <v>496000</v>
      </c>
      <c r="E107" s="26" t="s">
        <v>270</v>
      </c>
      <c r="F107" s="26" t="s">
        <v>63</v>
      </c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</row>
    <row r="108" spans="1:18" ht="100.9" customHeight="1">
      <c r="A108" s="23">
        <f t="shared" si="1"/>
        <v>101</v>
      </c>
      <c r="B108" s="25" t="s">
        <v>461</v>
      </c>
      <c r="C108" s="25" t="s">
        <v>271</v>
      </c>
      <c r="D108" s="27">
        <v>499000</v>
      </c>
      <c r="E108" s="26" t="s">
        <v>272</v>
      </c>
      <c r="F108" s="26" t="s">
        <v>63</v>
      </c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</row>
    <row r="109" spans="1:18" ht="99.6" customHeight="1">
      <c r="A109" s="23">
        <f t="shared" si="1"/>
        <v>102</v>
      </c>
      <c r="B109" s="25" t="s">
        <v>508</v>
      </c>
      <c r="C109" s="25" t="s">
        <v>273</v>
      </c>
      <c r="D109" s="27">
        <v>499000</v>
      </c>
      <c r="E109" s="26" t="s">
        <v>367</v>
      </c>
      <c r="F109" s="26" t="s">
        <v>63</v>
      </c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</row>
    <row r="110" spans="1:18" ht="78">
      <c r="A110" s="23">
        <f t="shared" si="1"/>
        <v>103</v>
      </c>
      <c r="B110" s="25" t="s">
        <v>462</v>
      </c>
      <c r="C110" s="25" t="s">
        <v>275</v>
      </c>
      <c r="D110" s="27">
        <v>497000</v>
      </c>
      <c r="E110" s="26" t="s">
        <v>276</v>
      </c>
      <c r="F110" s="26" t="s">
        <v>63</v>
      </c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</row>
    <row r="111" spans="1:18" ht="97.5">
      <c r="A111" s="23">
        <f t="shared" si="1"/>
        <v>104</v>
      </c>
      <c r="B111" s="25" t="s">
        <v>463</v>
      </c>
      <c r="C111" s="25" t="s">
        <v>277</v>
      </c>
      <c r="D111" s="27">
        <v>497000</v>
      </c>
      <c r="E111" s="26" t="s">
        <v>278</v>
      </c>
      <c r="F111" s="26" t="s">
        <v>63</v>
      </c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</row>
    <row r="112" spans="1:18" ht="102" customHeight="1">
      <c r="A112" s="23">
        <f t="shared" si="1"/>
        <v>105</v>
      </c>
      <c r="B112" s="36" t="s">
        <v>464</v>
      </c>
      <c r="C112" s="25" t="s">
        <v>279</v>
      </c>
      <c r="D112" s="27">
        <v>498000</v>
      </c>
      <c r="E112" s="26" t="s">
        <v>280</v>
      </c>
      <c r="F112" s="26" t="s">
        <v>63</v>
      </c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</row>
    <row r="113" spans="1:18" ht="96.75" customHeight="1">
      <c r="A113" s="23">
        <f t="shared" si="1"/>
        <v>106</v>
      </c>
      <c r="B113" s="36" t="s">
        <v>465</v>
      </c>
      <c r="C113" s="25" t="s">
        <v>281</v>
      </c>
      <c r="D113" s="27">
        <v>498000</v>
      </c>
      <c r="E113" s="26" t="s">
        <v>282</v>
      </c>
      <c r="F113" s="26" t="s">
        <v>63</v>
      </c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</row>
    <row r="114" spans="1:18" ht="104.25" customHeight="1">
      <c r="A114" s="23">
        <f t="shared" si="1"/>
        <v>107</v>
      </c>
      <c r="B114" s="36" t="s">
        <v>466</v>
      </c>
      <c r="C114" s="25" t="s">
        <v>283</v>
      </c>
      <c r="D114" s="27">
        <v>498000</v>
      </c>
      <c r="E114" s="26" t="s">
        <v>284</v>
      </c>
      <c r="F114" s="26" t="s">
        <v>63</v>
      </c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</row>
    <row r="115" spans="1:18" ht="99" customHeight="1">
      <c r="A115" s="23">
        <f t="shared" si="1"/>
        <v>108</v>
      </c>
      <c r="B115" s="36" t="s">
        <v>467</v>
      </c>
      <c r="C115" s="25" t="s">
        <v>285</v>
      </c>
      <c r="D115" s="27">
        <v>499000</v>
      </c>
      <c r="E115" s="26" t="s">
        <v>286</v>
      </c>
      <c r="F115" s="26" t="s">
        <v>63</v>
      </c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</row>
    <row r="116" spans="1:18" ht="122.25" customHeight="1">
      <c r="A116" s="23">
        <f t="shared" si="1"/>
        <v>109</v>
      </c>
      <c r="B116" s="25" t="s">
        <v>468</v>
      </c>
      <c r="C116" s="25" t="s">
        <v>287</v>
      </c>
      <c r="D116" s="27">
        <v>497000</v>
      </c>
      <c r="E116" s="26" t="s">
        <v>288</v>
      </c>
      <c r="F116" s="26" t="s">
        <v>63</v>
      </c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</row>
    <row r="117" spans="1:18" ht="80.25" customHeight="1">
      <c r="A117" s="23">
        <f t="shared" si="1"/>
        <v>110</v>
      </c>
      <c r="B117" s="25" t="s">
        <v>469</v>
      </c>
      <c r="C117" s="25" t="s">
        <v>290</v>
      </c>
      <c r="D117" s="27">
        <v>499000</v>
      </c>
      <c r="E117" s="26" t="s">
        <v>291</v>
      </c>
      <c r="F117" s="26" t="s">
        <v>63</v>
      </c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</row>
    <row r="118" spans="1:18" ht="97.5">
      <c r="A118" s="23">
        <f t="shared" si="1"/>
        <v>111</v>
      </c>
      <c r="B118" s="25" t="s">
        <v>470</v>
      </c>
      <c r="C118" s="25" t="s">
        <v>294</v>
      </c>
      <c r="D118" s="27">
        <v>497000</v>
      </c>
      <c r="E118" s="26" t="s">
        <v>295</v>
      </c>
      <c r="F118" s="26" t="s">
        <v>63</v>
      </c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</row>
    <row r="119" spans="1:18" ht="99.75" customHeight="1">
      <c r="A119" s="23">
        <f t="shared" si="1"/>
        <v>112</v>
      </c>
      <c r="B119" s="25" t="s">
        <v>471</v>
      </c>
      <c r="C119" s="25" t="s">
        <v>298</v>
      </c>
      <c r="D119" s="27">
        <v>497000</v>
      </c>
      <c r="E119" s="26" t="s">
        <v>299</v>
      </c>
      <c r="F119" s="26" t="s">
        <v>63</v>
      </c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</row>
    <row r="120" spans="1:18" ht="141" customHeight="1">
      <c r="A120" s="23">
        <f t="shared" si="1"/>
        <v>113</v>
      </c>
      <c r="B120" s="25" t="s">
        <v>472</v>
      </c>
      <c r="C120" s="25" t="s">
        <v>296</v>
      </c>
      <c r="D120" s="27">
        <v>499000</v>
      </c>
      <c r="E120" s="26" t="s">
        <v>297</v>
      </c>
      <c r="F120" s="26" t="s">
        <v>63</v>
      </c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</row>
    <row r="121" spans="1:18" ht="198.6" customHeight="1">
      <c r="A121" s="23">
        <f t="shared" si="1"/>
        <v>114</v>
      </c>
      <c r="B121" s="237" t="s">
        <v>527</v>
      </c>
      <c r="C121" s="25" t="s">
        <v>300</v>
      </c>
      <c r="D121" s="27">
        <v>498000</v>
      </c>
      <c r="E121" s="26" t="s">
        <v>301</v>
      </c>
      <c r="F121" s="26" t="s">
        <v>63</v>
      </c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</row>
    <row r="122" spans="1:18" ht="120.75" customHeight="1">
      <c r="A122" s="23">
        <f t="shared" si="1"/>
        <v>115</v>
      </c>
      <c r="B122" s="25" t="s">
        <v>473</v>
      </c>
      <c r="C122" s="25" t="s">
        <v>125</v>
      </c>
      <c r="D122" s="27">
        <v>497000</v>
      </c>
      <c r="E122" s="26" t="s">
        <v>302</v>
      </c>
      <c r="F122" s="26" t="s">
        <v>63</v>
      </c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</row>
    <row r="123" spans="1:18" ht="97.5">
      <c r="A123" s="23">
        <f t="shared" si="1"/>
        <v>116</v>
      </c>
      <c r="B123" s="25" t="s">
        <v>474</v>
      </c>
      <c r="C123" s="25" t="s">
        <v>303</v>
      </c>
      <c r="D123" s="27">
        <v>497000</v>
      </c>
      <c r="E123" s="26" t="s">
        <v>304</v>
      </c>
      <c r="F123" s="26" t="s">
        <v>63</v>
      </c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</row>
    <row r="124" spans="1:18" ht="97.5">
      <c r="A124" s="23">
        <f t="shared" si="1"/>
        <v>117</v>
      </c>
      <c r="B124" s="25" t="s">
        <v>526</v>
      </c>
      <c r="C124" s="25" t="s">
        <v>305</v>
      </c>
      <c r="D124" s="27">
        <v>497000</v>
      </c>
      <c r="E124" s="26" t="s">
        <v>306</v>
      </c>
      <c r="F124" s="26" t="s">
        <v>63</v>
      </c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</row>
    <row r="125" spans="1:18" ht="97.5">
      <c r="A125" s="23">
        <f t="shared" si="1"/>
        <v>118</v>
      </c>
      <c r="B125" s="36" t="s">
        <v>475</v>
      </c>
      <c r="C125" s="25" t="s">
        <v>307</v>
      </c>
      <c r="D125" s="27">
        <v>499000</v>
      </c>
      <c r="E125" s="26" t="s">
        <v>308</v>
      </c>
      <c r="F125" s="26" t="s">
        <v>63</v>
      </c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</row>
    <row r="126" spans="1:18" ht="97.5">
      <c r="A126" s="23">
        <f t="shared" si="1"/>
        <v>119</v>
      </c>
      <c r="B126" s="36" t="s">
        <v>476</v>
      </c>
      <c r="C126" s="25" t="s">
        <v>309</v>
      </c>
      <c r="D126" s="27">
        <v>499000</v>
      </c>
      <c r="E126" s="26" t="s">
        <v>310</v>
      </c>
      <c r="F126" s="26" t="s">
        <v>63</v>
      </c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</row>
    <row r="127" spans="1:18" ht="78">
      <c r="A127" s="23">
        <f t="shared" si="1"/>
        <v>120</v>
      </c>
      <c r="B127" s="25" t="s">
        <v>477</v>
      </c>
      <c r="C127" s="25" t="s">
        <v>322</v>
      </c>
      <c r="D127" s="27">
        <v>499000</v>
      </c>
      <c r="E127" s="26" t="s">
        <v>323</v>
      </c>
      <c r="F127" s="26" t="s">
        <v>63</v>
      </c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</row>
    <row r="128" spans="1:18" ht="136.5">
      <c r="A128" s="23">
        <f t="shared" si="1"/>
        <v>121</v>
      </c>
      <c r="B128" s="36" t="s">
        <v>525</v>
      </c>
      <c r="C128" s="25" t="s">
        <v>311</v>
      </c>
      <c r="D128" s="27">
        <v>499000</v>
      </c>
      <c r="E128" s="26" t="s">
        <v>312</v>
      </c>
      <c r="F128" s="26" t="s">
        <v>63</v>
      </c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</row>
    <row r="129" spans="1:18" ht="121.9" customHeight="1">
      <c r="A129" s="23">
        <f t="shared" si="1"/>
        <v>122</v>
      </c>
      <c r="B129" s="25" t="s">
        <v>478</v>
      </c>
      <c r="C129" s="25" t="s">
        <v>366</v>
      </c>
      <c r="D129" s="31">
        <v>499000</v>
      </c>
      <c r="E129" s="26" t="s">
        <v>313</v>
      </c>
      <c r="F129" s="26" t="s">
        <v>63</v>
      </c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8"/>
    </row>
    <row r="130" spans="1:18" ht="120" customHeight="1">
      <c r="A130" s="23">
        <f t="shared" si="1"/>
        <v>123</v>
      </c>
      <c r="B130" s="25" t="s">
        <v>509</v>
      </c>
      <c r="C130" s="25" t="s">
        <v>314</v>
      </c>
      <c r="D130" s="31">
        <v>490000</v>
      </c>
      <c r="E130" s="26" t="s">
        <v>315</v>
      </c>
      <c r="F130" s="26" t="s">
        <v>63</v>
      </c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8"/>
    </row>
    <row r="131" spans="1:18" ht="116.45" customHeight="1">
      <c r="A131" s="23">
        <f t="shared" si="1"/>
        <v>124</v>
      </c>
      <c r="B131" s="25" t="s">
        <v>479</v>
      </c>
      <c r="C131" s="25" t="s">
        <v>316</v>
      </c>
      <c r="D131" s="27">
        <v>496000</v>
      </c>
      <c r="E131" s="26" t="s">
        <v>317</v>
      </c>
      <c r="F131" s="26" t="s">
        <v>63</v>
      </c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</row>
    <row r="132" spans="1:18" ht="103.5" customHeight="1">
      <c r="A132" s="23">
        <f t="shared" si="1"/>
        <v>125</v>
      </c>
      <c r="B132" s="25" t="s">
        <v>480</v>
      </c>
      <c r="C132" s="25" t="s">
        <v>318</v>
      </c>
      <c r="D132" s="27">
        <v>499000</v>
      </c>
      <c r="E132" s="26" t="s">
        <v>319</v>
      </c>
      <c r="F132" s="26" t="s">
        <v>63</v>
      </c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</row>
    <row r="133" spans="1:18" ht="118.9" customHeight="1">
      <c r="A133" s="23">
        <f t="shared" si="1"/>
        <v>126</v>
      </c>
      <c r="B133" s="25" t="s">
        <v>403</v>
      </c>
      <c r="C133" s="25" t="s">
        <v>320</v>
      </c>
      <c r="D133" s="27">
        <v>1995000</v>
      </c>
      <c r="E133" s="26" t="s">
        <v>321</v>
      </c>
      <c r="F133" s="26" t="s">
        <v>63</v>
      </c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</row>
    <row r="134" spans="1:18" ht="178.15" customHeight="1">
      <c r="A134" s="23">
        <f t="shared" si="1"/>
        <v>127</v>
      </c>
      <c r="B134" s="25" t="s">
        <v>481</v>
      </c>
      <c r="C134" s="25" t="s">
        <v>324</v>
      </c>
      <c r="D134" s="27">
        <v>498000</v>
      </c>
      <c r="E134" s="26" t="s">
        <v>325</v>
      </c>
      <c r="F134" s="26" t="s">
        <v>63</v>
      </c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</row>
    <row r="135" spans="1:18" ht="83.25" customHeight="1">
      <c r="A135" s="23">
        <f t="shared" si="1"/>
        <v>128</v>
      </c>
      <c r="B135" s="62" t="s">
        <v>482</v>
      </c>
      <c r="C135" s="25" t="s">
        <v>350</v>
      </c>
      <c r="D135" s="27">
        <v>497000</v>
      </c>
      <c r="E135" s="26" t="s">
        <v>351</v>
      </c>
      <c r="F135" s="26" t="s">
        <v>63</v>
      </c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</row>
    <row r="136" spans="1:18" ht="102.75" customHeight="1">
      <c r="A136" s="23">
        <f t="shared" si="1"/>
        <v>129</v>
      </c>
      <c r="B136" s="25" t="s">
        <v>483</v>
      </c>
      <c r="C136" s="25" t="s">
        <v>326</v>
      </c>
      <c r="D136" s="27">
        <v>499000</v>
      </c>
      <c r="E136" s="26" t="s">
        <v>327</v>
      </c>
      <c r="F136" s="26" t="s">
        <v>63</v>
      </c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</row>
    <row r="137" spans="1:18" ht="97.5">
      <c r="A137" s="23">
        <f t="shared" si="1"/>
        <v>130</v>
      </c>
      <c r="B137" s="36" t="s">
        <v>484</v>
      </c>
      <c r="C137" s="25" t="s">
        <v>333</v>
      </c>
      <c r="D137" s="31">
        <v>2113000</v>
      </c>
      <c r="E137" s="26" t="s">
        <v>334</v>
      </c>
      <c r="F137" s="26" t="s">
        <v>63</v>
      </c>
      <c r="G137" s="25"/>
      <c r="H137" s="25"/>
      <c r="I137" s="25"/>
      <c r="J137" s="25"/>
      <c r="K137" s="25"/>
      <c r="L137" s="25"/>
      <c r="M137" s="28"/>
      <c r="N137" s="28"/>
      <c r="O137" s="28"/>
      <c r="P137" s="28"/>
      <c r="Q137" s="28"/>
      <c r="R137" s="28"/>
    </row>
    <row r="138" spans="1:18" ht="96.6" customHeight="1">
      <c r="A138" s="23">
        <f t="shared" ref="A138:A151" si="2">A137+1</f>
        <v>131</v>
      </c>
      <c r="B138" s="36" t="s">
        <v>485</v>
      </c>
      <c r="C138" s="25" t="s">
        <v>335</v>
      </c>
      <c r="D138" s="27">
        <v>463000</v>
      </c>
      <c r="E138" s="26" t="s">
        <v>336</v>
      </c>
      <c r="F138" s="26" t="s">
        <v>63</v>
      </c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</row>
    <row r="139" spans="1:18" ht="101.45" customHeight="1">
      <c r="A139" s="23">
        <f t="shared" si="2"/>
        <v>132</v>
      </c>
      <c r="B139" s="36" t="s">
        <v>486</v>
      </c>
      <c r="C139" s="25" t="s">
        <v>329</v>
      </c>
      <c r="D139" s="27">
        <v>497000</v>
      </c>
      <c r="E139" s="26" t="s">
        <v>330</v>
      </c>
      <c r="F139" s="26" t="s">
        <v>63</v>
      </c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</row>
    <row r="140" spans="1:18" ht="98.45" customHeight="1">
      <c r="A140" s="23">
        <f t="shared" si="2"/>
        <v>133</v>
      </c>
      <c r="B140" s="36" t="s">
        <v>487</v>
      </c>
      <c r="C140" s="25" t="s">
        <v>331</v>
      </c>
      <c r="D140" s="31">
        <v>2497000</v>
      </c>
      <c r="E140" s="26" t="s">
        <v>332</v>
      </c>
      <c r="F140" s="26" t="s">
        <v>63</v>
      </c>
      <c r="G140" s="25"/>
      <c r="H140" s="25"/>
      <c r="I140" s="25"/>
      <c r="J140" s="25"/>
      <c r="K140" s="25"/>
      <c r="L140" s="25"/>
      <c r="M140" s="28"/>
      <c r="N140" s="28"/>
      <c r="O140" s="28"/>
      <c r="P140" s="28"/>
      <c r="Q140" s="28"/>
      <c r="R140" s="28"/>
    </row>
    <row r="141" spans="1:18" ht="295.89999999999998" customHeight="1">
      <c r="A141" s="23">
        <f t="shared" si="2"/>
        <v>134</v>
      </c>
      <c r="B141" s="36" t="s">
        <v>488</v>
      </c>
      <c r="C141" s="25" t="s">
        <v>489</v>
      </c>
      <c r="D141" s="27">
        <v>1819000</v>
      </c>
      <c r="E141" s="26" t="s">
        <v>328</v>
      </c>
      <c r="F141" s="26" t="s">
        <v>63</v>
      </c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</row>
    <row r="142" spans="1:18" ht="156">
      <c r="A142" s="23">
        <f t="shared" si="2"/>
        <v>135</v>
      </c>
      <c r="B142" s="36" t="s">
        <v>490</v>
      </c>
      <c r="C142" s="25" t="s">
        <v>491</v>
      </c>
      <c r="D142" s="27">
        <v>687000</v>
      </c>
      <c r="E142" s="26" t="s">
        <v>337</v>
      </c>
      <c r="F142" s="26" t="s">
        <v>63</v>
      </c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</row>
    <row r="143" spans="1:18" s="33" customFormat="1" ht="86.25" customHeight="1">
      <c r="A143" s="23">
        <f t="shared" si="2"/>
        <v>136</v>
      </c>
      <c r="B143" s="62" t="s">
        <v>524</v>
      </c>
      <c r="C143" s="25" t="s">
        <v>346</v>
      </c>
      <c r="D143" s="27">
        <v>499000</v>
      </c>
      <c r="E143" s="26" t="s">
        <v>347</v>
      </c>
      <c r="F143" s="26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</row>
    <row r="144" spans="1:18" ht="157.15" customHeight="1">
      <c r="A144" s="23">
        <f t="shared" si="2"/>
        <v>137</v>
      </c>
      <c r="B144" s="36" t="s">
        <v>492</v>
      </c>
      <c r="C144" s="25" t="s">
        <v>493</v>
      </c>
      <c r="D144" s="27">
        <v>352000</v>
      </c>
      <c r="E144" s="26" t="s">
        <v>338</v>
      </c>
      <c r="F144" s="26" t="s">
        <v>63</v>
      </c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</row>
    <row r="145" spans="1:18" ht="103.15" customHeight="1">
      <c r="A145" s="23">
        <f t="shared" si="2"/>
        <v>138</v>
      </c>
      <c r="B145" s="36" t="s">
        <v>523</v>
      </c>
      <c r="C145" s="25" t="s">
        <v>339</v>
      </c>
      <c r="D145" s="27">
        <v>499000</v>
      </c>
      <c r="E145" s="26" t="s">
        <v>340</v>
      </c>
      <c r="F145" s="26" t="s">
        <v>63</v>
      </c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</row>
    <row r="146" spans="1:18" ht="127.5" customHeight="1">
      <c r="A146" s="23">
        <f t="shared" si="2"/>
        <v>139</v>
      </c>
      <c r="B146" s="36" t="s">
        <v>494</v>
      </c>
      <c r="C146" s="25" t="s">
        <v>495</v>
      </c>
      <c r="D146" s="27">
        <v>2645000</v>
      </c>
      <c r="E146" s="26" t="s">
        <v>368</v>
      </c>
      <c r="F146" s="26" t="s">
        <v>63</v>
      </c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</row>
    <row r="147" spans="1:18" ht="97.5">
      <c r="A147" s="23">
        <f t="shared" si="2"/>
        <v>140</v>
      </c>
      <c r="B147" s="62" t="s">
        <v>496</v>
      </c>
      <c r="C147" s="25" t="s">
        <v>341</v>
      </c>
      <c r="D147" s="27">
        <v>499000</v>
      </c>
      <c r="E147" s="26" t="s">
        <v>342</v>
      </c>
      <c r="F147" s="26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</row>
    <row r="148" spans="1:18" ht="255.6" customHeight="1">
      <c r="A148" s="23">
        <f t="shared" si="2"/>
        <v>141</v>
      </c>
      <c r="B148" s="62" t="s">
        <v>510</v>
      </c>
      <c r="C148" s="25" t="s">
        <v>343</v>
      </c>
      <c r="D148" s="27">
        <v>499000</v>
      </c>
      <c r="E148" s="26" t="s">
        <v>344</v>
      </c>
      <c r="F148" s="26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</row>
    <row r="149" spans="1:18" ht="101.25" customHeight="1">
      <c r="A149" s="23">
        <f t="shared" si="2"/>
        <v>142</v>
      </c>
      <c r="B149" s="62" t="s">
        <v>522</v>
      </c>
      <c r="C149" s="25" t="s">
        <v>345</v>
      </c>
      <c r="D149" s="27">
        <v>496000</v>
      </c>
      <c r="E149" s="26" t="s">
        <v>396</v>
      </c>
      <c r="F149" s="26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</row>
    <row r="150" spans="1:18" s="33" customFormat="1" ht="97.5">
      <c r="A150" s="23">
        <f t="shared" si="2"/>
        <v>143</v>
      </c>
      <c r="B150" s="62" t="s">
        <v>521</v>
      </c>
      <c r="C150" s="25" t="s">
        <v>348</v>
      </c>
      <c r="D150" s="27">
        <v>495000</v>
      </c>
      <c r="E150" s="26" t="s">
        <v>349</v>
      </c>
      <c r="F150" s="26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</row>
    <row r="151" spans="1:18" ht="237" customHeight="1">
      <c r="A151" s="23">
        <f t="shared" si="2"/>
        <v>144</v>
      </c>
      <c r="B151" s="54" t="s">
        <v>511</v>
      </c>
      <c r="C151" s="25" t="s">
        <v>352</v>
      </c>
      <c r="D151" s="27">
        <v>205000</v>
      </c>
      <c r="E151" s="26" t="s">
        <v>353</v>
      </c>
      <c r="F151" s="26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</row>
    <row r="152" spans="1:18" ht="26.25" customHeight="1">
      <c r="A152" s="35"/>
      <c r="B152" s="281" t="s">
        <v>372</v>
      </c>
      <c r="C152" s="282"/>
      <c r="D152" s="234">
        <f>SUM(D8:D151)</f>
        <v>80328000</v>
      </c>
      <c r="E152" s="36"/>
      <c r="F152" s="37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</row>
  </sheetData>
  <mergeCells count="13">
    <mergeCell ref="A1:N1"/>
    <mergeCell ref="P1:R1"/>
    <mergeCell ref="A2:R2"/>
    <mergeCell ref="A3:R3"/>
    <mergeCell ref="B152:C152"/>
    <mergeCell ref="G6:I6"/>
    <mergeCell ref="J6:R6"/>
    <mergeCell ref="A5:H5"/>
    <mergeCell ref="B6:B7"/>
    <mergeCell ref="C6:C7"/>
    <mergeCell ref="D6:D7"/>
    <mergeCell ref="E6:E7"/>
    <mergeCell ref="F6:F7"/>
  </mergeCells>
  <pageMargins left="0.59055118110236227" right="0.19685039370078741" top="0.59055118110236227" bottom="0.19685039370078741" header="0.31496062992125984" footer="0.19685039370078741"/>
  <pageSetup paperSize="9" scale="90" firstPageNumber="4" fitToWidth="0" fitToHeight="0" orientation="landscape" useFirstPageNumber="1" r:id="rId1"/>
  <headerFooter alignWithMargins="0">
    <oddFooter>&amp;C&amp;"TH SarabunPSK,ธรรมดา"&amp;20- หน้า &amp;P -&amp;R&amp;"TH SarabunPSK,ธรรมดา"&amp;14ยุทธ  5 -แผนงานอุตสาหกรรมฯ</oddFooter>
  </headerFooter>
  <rowBreaks count="17" manualBreakCount="17">
    <brk id="11" max="17" man="1"/>
    <brk id="16" max="17" man="1"/>
    <brk id="21" max="17" man="1"/>
    <brk id="26" max="17" man="1"/>
    <brk id="31" max="17" man="1"/>
    <brk id="36" max="17" man="1"/>
    <brk id="104" max="17" man="1"/>
    <brk id="109" max="17" man="1"/>
    <brk id="114" max="17" man="1"/>
    <brk id="119" max="17" man="1"/>
    <brk id="122" max="17" man="1"/>
    <brk id="127" max="17" man="1"/>
    <brk id="131" max="17" man="1"/>
    <brk id="135" max="17" man="1"/>
    <brk id="140" max="17" man="1"/>
    <brk id="147" max="17" man="1"/>
    <brk id="142" max="17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R17"/>
  <sheetViews>
    <sheetView view="pageBreakPreview" zoomScaleSheetLayoutView="100" workbookViewId="0">
      <selection activeCell="C14" sqref="C14"/>
    </sheetView>
  </sheetViews>
  <sheetFormatPr defaultColWidth="10.28515625" defaultRowHeight="19.5"/>
  <cols>
    <col min="1" max="1" width="6.28515625" style="68" customWidth="1"/>
    <col min="2" max="2" width="28.85546875" style="46" customWidth="1"/>
    <col min="3" max="3" width="32.85546875" style="46" customWidth="1"/>
    <col min="4" max="4" width="11.85546875" style="46" customWidth="1"/>
    <col min="5" max="5" width="14.7109375" style="155" customWidth="1"/>
    <col min="6" max="6" width="12.42578125" style="46" customWidth="1"/>
    <col min="7" max="18" width="3.85546875" style="46" customWidth="1"/>
    <col min="19" max="16384" width="10.28515625" style="46"/>
  </cols>
  <sheetData>
    <row r="1" spans="1:18" s="9" customFormat="1" ht="24" customHeight="1">
      <c r="A1" s="280" t="s">
        <v>71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8"/>
      <c r="P1" s="241" t="s">
        <v>52</v>
      </c>
      <c r="Q1" s="241"/>
      <c r="R1" s="241"/>
    </row>
    <row r="2" spans="1:18" s="9" customFormat="1" ht="21" customHeight="1">
      <c r="A2" s="280" t="s">
        <v>165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</row>
    <row r="3" spans="1:18" s="9" customFormat="1" ht="24.75" customHeight="1">
      <c r="A3" s="280" t="s">
        <v>1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</row>
    <row r="4" spans="1:18" s="41" customFormat="1">
      <c r="A4" s="147" t="s">
        <v>45</v>
      </c>
      <c r="E4" s="148"/>
      <c r="F4" s="42"/>
      <c r="G4" s="42"/>
      <c r="I4" s="149"/>
    </row>
    <row r="5" spans="1:18" s="49" customFormat="1">
      <c r="A5" s="295" t="s">
        <v>91</v>
      </c>
      <c r="B5" s="296"/>
      <c r="C5" s="296"/>
      <c r="D5" s="296"/>
      <c r="E5" s="296"/>
      <c r="F5" s="296"/>
      <c r="G5" s="296"/>
      <c r="H5" s="296"/>
    </row>
    <row r="6" spans="1:18" s="150" customFormat="1">
      <c r="A6" s="89" t="s">
        <v>21</v>
      </c>
      <c r="B6" s="256" t="s">
        <v>53</v>
      </c>
      <c r="C6" s="256" t="s">
        <v>54</v>
      </c>
      <c r="D6" s="256" t="s">
        <v>8</v>
      </c>
      <c r="E6" s="291" t="s">
        <v>55</v>
      </c>
      <c r="F6" s="293" t="s">
        <v>56</v>
      </c>
      <c r="G6" s="252" t="s">
        <v>58</v>
      </c>
      <c r="H6" s="252"/>
      <c r="I6" s="252"/>
      <c r="J6" s="252" t="s">
        <v>65</v>
      </c>
      <c r="K6" s="252"/>
      <c r="L6" s="252"/>
      <c r="M6" s="252"/>
      <c r="N6" s="252"/>
      <c r="O6" s="252"/>
      <c r="P6" s="252"/>
      <c r="Q6" s="252"/>
      <c r="R6" s="252"/>
    </row>
    <row r="7" spans="1:18" s="150" customFormat="1" ht="36" customHeight="1">
      <c r="A7" s="90" t="s">
        <v>22</v>
      </c>
      <c r="B7" s="256"/>
      <c r="C7" s="256"/>
      <c r="D7" s="256"/>
      <c r="E7" s="292"/>
      <c r="F7" s="294"/>
      <c r="G7" s="151" t="s">
        <v>9</v>
      </c>
      <c r="H7" s="151" t="s">
        <v>10</v>
      </c>
      <c r="I7" s="151" t="s">
        <v>11</v>
      </c>
      <c r="J7" s="151" t="s">
        <v>12</v>
      </c>
      <c r="K7" s="151" t="s">
        <v>13</v>
      </c>
      <c r="L7" s="151" t="s">
        <v>14</v>
      </c>
      <c r="M7" s="151" t="s">
        <v>15</v>
      </c>
      <c r="N7" s="151" t="s">
        <v>16</v>
      </c>
      <c r="O7" s="151" t="s">
        <v>17</v>
      </c>
      <c r="P7" s="151" t="s">
        <v>18</v>
      </c>
      <c r="Q7" s="151" t="s">
        <v>19</v>
      </c>
      <c r="R7" s="151" t="s">
        <v>20</v>
      </c>
    </row>
    <row r="8" spans="1:18" ht="103.5" customHeight="1">
      <c r="A8" s="53">
        <v>1</v>
      </c>
      <c r="B8" s="63" t="s">
        <v>550</v>
      </c>
      <c r="C8" s="53" t="s">
        <v>166</v>
      </c>
      <c r="D8" s="53">
        <v>499000</v>
      </c>
      <c r="E8" s="64" t="s">
        <v>167</v>
      </c>
      <c r="F8" s="53" t="s">
        <v>85</v>
      </c>
      <c r="G8" s="53"/>
      <c r="H8" s="53"/>
      <c r="I8" s="210"/>
      <c r="J8" s="210"/>
      <c r="K8" s="210"/>
      <c r="L8" s="210"/>
      <c r="M8" s="210"/>
      <c r="N8" s="210"/>
      <c r="O8" s="210"/>
      <c r="P8" s="210"/>
      <c r="Q8" s="210"/>
      <c r="R8" s="210"/>
    </row>
    <row r="9" spans="1:18" ht="100.15" customHeight="1">
      <c r="A9" s="53">
        <v>2</v>
      </c>
      <c r="B9" s="224" t="s">
        <v>384</v>
      </c>
      <c r="C9" s="63" t="s">
        <v>168</v>
      </c>
      <c r="D9" s="53">
        <v>499000</v>
      </c>
      <c r="E9" s="64" t="s">
        <v>169</v>
      </c>
      <c r="F9" s="53" t="s">
        <v>85</v>
      </c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</row>
    <row r="10" spans="1:18" ht="102.6" customHeight="1">
      <c r="A10" s="53">
        <v>3</v>
      </c>
      <c r="B10" s="63" t="s">
        <v>551</v>
      </c>
      <c r="C10" s="63" t="s">
        <v>170</v>
      </c>
      <c r="D10" s="53">
        <v>499000</v>
      </c>
      <c r="E10" s="64" t="s">
        <v>171</v>
      </c>
      <c r="F10" s="53" t="s">
        <v>85</v>
      </c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</row>
    <row r="11" spans="1:18" ht="98.45" customHeight="1">
      <c r="A11" s="53">
        <v>4</v>
      </c>
      <c r="B11" s="63" t="s">
        <v>388</v>
      </c>
      <c r="C11" s="224" t="s">
        <v>224</v>
      </c>
      <c r="D11" s="53">
        <v>499000</v>
      </c>
      <c r="E11" s="64" t="s">
        <v>225</v>
      </c>
      <c r="F11" s="53" t="s">
        <v>85</v>
      </c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</row>
    <row r="12" spans="1:18" ht="257.25" customHeight="1">
      <c r="A12" s="53">
        <v>5</v>
      </c>
      <c r="B12" s="224" t="s">
        <v>389</v>
      </c>
      <c r="C12" s="63" t="s">
        <v>227</v>
      </c>
      <c r="D12" s="53">
        <v>499000</v>
      </c>
      <c r="E12" s="64" t="s">
        <v>226</v>
      </c>
      <c r="F12" s="53" t="s">
        <v>85</v>
      </c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</row>
    <row r="13" spans="1:18" ht="98.45" customHeight="1">
      <c r="A13" s="53">
        <v>6</v>
      </c>
      <c r="B13" s="63" t="s">
        <v>552</v>
      </c>
      <c r="C13" s="63" t="s">
        <v>228</v>
      </c>
      <c r="D13" s="53">
        <v>499000</v>
      </c>
      <c r="E13" s="64" t="s">
        <v>229</v>
      </c>
      <c r="F13" s="53" t="s">
        <v>85</v>
      </c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</row>
    <row r="14" spans="1:18" ht="97.5" customHeight="1">
      <c r="A14" s="53">
        <v>7</v>
      </c>
      <c r="B14" s="224" t="s">
        <v>553</v>
      </c>
      <c r="C14" s="53" t="s">
        <v>243</v>
      </c>
      <c r="D14" s="53">
        <v>499000</v>
      </c>
      <c r="E14" s="64" t="s">
        <v>244</v>
      </c>
      <c r="F14" s="53" t="s">
        <v>85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</row>
    <row r="15" spans="1:18" ht="80.45" customHeight="1">
      <c r="A15" s="53">
        <v>8</v>
      </c>
      <c r="B15" s="224" t="s">
        <v>385</v>
      </c>
      <c r="C15" s="53" t="s">
        <v>292</v>
      </c>
      <c r="D15" s="53">
        <v>499000</v>
      </c>
      <c r="E15" s="64" t="s">
        <v>293</v>
      </c>
      <c r="F15" s="53" t="s">
        <v>85</v>
      </c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</row>
    <row r="16" spans="1:18" ht="20.25" customHeight="1">
      <c r="A16" s="78"/>
      <c r="B16" s="289" t="s">
        <v>382</v>
      </c>
      <c r="C16" s="290"/>
      <c r="D16" s="153">
        <f>SUM(D8:D15)</f>
        <v>3992000</v>
      </c>
      <c r="E16" s="64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</row>
    <row r="17" spans="3:3">
      <c r="C17" s="154"/>
    </row>
  </sheetData>
  <mergeCells count="13">
    <mergeCell ref="A1:N1"/>
    <mergeCell ref="P1:R1"/>
    <mergeCell ref="A2:R2"/>
    <mergeCell ref="A3:R3"/>
    <mergeCell ref="B16:C16"/>
    <mergeCell ref="G6:I6"/>
    <mergeCell ref="J6:R6"/>
    <mergeCell ref="B6:B7"/>
    <mergeCell ref="C6:C7"/>
    <mergeCell ref="D6:D7"/>
    <mergeCell ref="E6:E7"/>
    <mergeCell ref="F6:F7"/>
    <mergeCell ref="A5:H5"/>
  </mergeCells>
  <pageMargins left="0.59055118110236227" right="0.19685039370078741" top="0.59055118110236227" bottom="0.19685039370078741" header="0.31496062992125984" footer="0.19685039370078741"/>
  <pageSetup paperSize="9" scale="90" orientation="landscape" useFirstPageNumber="1" horizontalDpi="300" verticalDpi="300" r:id="rId1"/>
  <headerFooter alignWithMargins="0">
    <oddFooter>&amp;C&amp;"TH SarabunPSK,ธรรมดา"&amp;20- หน้า &amp;P - &amp;R&amp;"TH SarabunPSK,ธรรมดา"&amp;14ยุทธ  5 - แผนงานการเกษตร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R15"/>
  <sheetViews>
    <sheetView view="pageBreakPreview" zoomScaleSheetLayoutView="100" workbookViewId="0">
      <selection activeCell="A13" sqref="A12:XFD13"/>
    </sheetView>
  </sheetViews>
  <sheetFormatPr defaultColWidth="10.28515625" defaultRowHeight="19.5"/>
  <cols>
    <col min="1" max="1" width="5.140625" style="46" customWidth="1"/>
    <col min="2" max="2" width="19" style="46" customWidth="1"/>
    <col min="3" max="3" width="33.5703125" style="46" customWidth="1"/>
    <col min="4" max="4" width="12.85546875" style="46" customWidth="1"/>
    <col min="5" max="5" width="15.42578125" style="46" customWidth="1"/>
    <col min="6" max="6" width="12" style="46" customWidth="1"/>
    <col min="7" max="8" width="3.85546875" style="46" customWidth="1"/>
    <col min="9" max="9" width="3.85546875" style="67" customWidth="1"/>
    <col min="10" max="10" width="3.85546875" style="68" customWidth="1"/>
    <col min="11" max="17" width="3.85546875" style="46" customWidth="1"/>
    <col min="18" max="18" width="3.85546875" style="69" customWidth="1"/>
    <col min="19" max="16384" width="10.28515625" style="46"/>
  </cols>
  <sheetData>
    <row r="1" spans="1:18" s="9" customFormat="1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</row>
    <row r="2" spans="1:18" s="9" customFormat="1" ht="21" customHeight="1">
      <c r="A2" s="240" t="s">
        <v>92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8" s="9" customFormat="1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41" customFormat="1">
      <c r="A4" s="40" t="s">
        <v>45</v>
      </c>
      <c r="E4" s="42"/>
      <c r="F4" s="42"/>
      <c r="G4" s="42"/>
      <c r="I4" s="43"/>
      <c r="J4" s="44"/>
      <c r="R4" s="44"/>
    </row>
    <row r="5" spans="1:18">
      <c r="A5" s="295" t="s">
        <v>102</v>
      </c>
      <c r="B5" s="296"/>
      <c r="C5" s="296"/>
      <c r="D5" s="296"/>
      <c r="E5" s="296"/>
      <c r="F5" s="296"/>
      <c r="G5" s="296"/>
      <c r="H5" s="296"/>
      <c r="I5" s="45"/>
      <c r="J5" s="45"/>
      <c r="R5" s="45"/>
    </row>
    <row r="6" spans="1:18" s="49" customFormat="1" ht="21.75" customHeight="1">
      <c r="A6" s="47" t="s">
        <v>21</v>
      </c>
      <c r="B6" s="252" t="s">
        <v>53</v>
      </c>
      <c r="C6" s="252" t="s">
        <v>54</v>
      </c>
      <c r="D6" s="291" t="s">
        <v>8</v>
      </c>
      <c r="E6" s="291" t="s">
        <v>55</v>
      </c>
      <c r="F6" s="291" t="s">
        <v>56</v>
      </c>
      <c r="G6" s="298" t="s">
        <v>58</v>
      </c>
      <c r="H6" s="299"/>
      <c r="I6" s="300"/>
      <c r="J6" s="301" t="s">
        <v>64</v>
      </c>
      <c r="K6" s="302"/>
      <c r="L6" s="302"/>
      <c r="M6" s="302"/>
      <c r="N6" s="302"/>
      <c r="O6" s="302"/>
      <c r="P6" s="302"/>
      <c r="Q6" s="302"/>
      <c r="R6" s="303"/>
    </row>
    <row r="7" spans="1:18" s="49" customFormat="1" ht="54.75" customHeight="1">
      <c r="A7" s="50" t="s">
        <v>22</v>
      </c>
      <c r="B7" s="291"/>
      <c r="C7" s="291"/>
      <c r="D7" s="292"/>
      <c r="E7" s="292"/>
      <c r="F7" s="297"/>
      <c r="G7" s="51" t="s">
        <v>9</v>
      </c>
      <c r="H7" s="51" t="s">
        <v>10</v>
      </c>
      <c r="I7" s="51" t="s">
        <v>11</v>
      </c>
      <c r="J7" s="51" t="s">
        <v>12</v>
      </c>
      <c r="K7" s="51" t="s">
        <v>13</v>
      </c>
      <c r="L7" s="51" t="s">
        <v>14</v>
      </c>
      <c r="M7" s="51" t="s">
        <v>15</v>
      </c>
      <c r="N7" s="51" t="s">
        <v>16</v>
      </c>
      <c r="O7" s="51" t="s">
        <v>17</v>
      </c>
      <c r="P7" s="51" t="s">
        <v>18</v>
      </c>
      <c r="Q7" s="52" t="s">
        <v>19</v>
      </c>
      <c r="R7" s="51" t="s">
        <v>20</v>
      </c>
    </row>
    <row r="8" spans="1:18" s="58" customFormat="1" ht="25.5" customHeight="1">
      <c r="A8" s="53"/>
      <c r="B8" s="54"/>
      <c r="C8" s="54"/>
      <c r="D8" s="55"/>
      <c r="E8" s="54"/>
      <c r="F8" s="53"/>
      <c r="G8" s="56"/>
      <c r="H8" s="56"/>
      <c r="I8" s="56"/>
      <c r="J8" s="56"/>
      <c r="K8" s="56"/>
      <c r="L8" s="56"/>
      <c r="M8" s="56"/>
      <c r="N8" s="53"/>
      <c r="O8" s="53"/>
      <c r="P8" s="53"/>
      <c r="Q8" s="57"/>
      <c r="R8" s="53"/>
    </row>
    <row r="9" spans="1:18" s="45" customFormat="1" ht="47.25" customHeight="1">
      <c r="A9" s="53"/>
      <c r="B9" s="59"/>
      <c r="C9" s="60"/>
      <c r="D9" s="55"/>
      <c r="E9" s="54"/>
      <c r="F9" s="53"/>
      <c r="G9" s="54"/>
      <c r="H9" s="56"/>
      <c r="I9" s="56"/>
      <c r="J9" s="56"/>
      <c r="K9" s="56"/>
      <c r="L9" s="56"/>
      <c r="M9" s="54"/>
      <c r="N9" s="53"/>
      <c r="O9" s="53"/>
      <c r="P9" s="53"/>
      <c r="Q9" s="57"/>
      <c r="R9" s="53"/>
    </row>
    <row r="10" spans="1:18" s="45" customFormat="1" ht="53.25" customHeight="1">
      <c r="A10" s="61"/>
      <c r="B10" s="54"/>
      <c r="C10" s="62"/>
      <c r="D10" s="61"/>
      <c r="E10" s="61"/>
      <c r="F10" s="53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57"/>
      <c r="R10" s="53"/>
    </row>
    <row r="11" spans="1:18" s="45" customFormat="1" ht="41.25" customHeight="1">
      <c r="A11" s="53"/>
      <c r="B11" s="63"/>
      <c r="C11" s="62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7"/>
      <c r="R11" s="53"/>
    </row>
    <row r="12" spans="1:18" s="45" customFormat="1" ht="43.5" customHeight="1">
      <c r="A12" s="53"/>
      <c r="B12" s="63"/>
      <c r="C12" s="64"/>
      <c r="D12" s="65"/>
      <c r="E12" s="64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7"/>
      <c r="R12" s="53"/>
    </row>
    <row r="13" spans="1:18" s="45" customFormat="1" ht="43.5" customHeight="1">
      <c r="A13" s="53"/>
      <c r="B13" s="63"/>
      <c r="C13" s="54"/>
      <c r="D13" s="65"/>
      <c r="E13" s="64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7"/>
      <c r="R13" s="53"/>
    </row>
    <row r="14" spans="1:18" s="45" customFormat="1" ht="46.5" customHeight="1">
      <c r="A14" s="53"/>
      <c r="B14" s="63"/>
      <c r="C14" s="54"/>
      <c r="D14" s="65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7"/>
      <c r="R14" s="53"/>
    </row>
    <row r="15" spans="1:18" s="45" customFormat="1" ht="19.5" customHeight="1">
      <c r="A15" s="53"/>
      <c r="B15" s="289" t="s">
        <v>86</v>
      </c>
      <c r="C15" s="290"/>
      <c r="D15" s="66">
        <f>SUM(D8:D14)</f>
        <v>0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7"/>
      <c r="R15" s="53"/>
    </row>
  </sheetData>
  <mergeCells count="13">
    <mergeCell ref="A1:N1"/>
    <mergeCell ref="P1:R1"/>
    <mergeCell ref="A2:R2"/>
    <mergeCell ref="A3:R3"/>
    <mergeCell ref="B15:C15"/>
    <mergeCell ref="B6:B7"/>
    <mergeCell ref="C6:C7"/>
    <mergeCell ref="D6:D7"/>
    <mergeCell ref="E6:E7"/>
    <mergeCell ref="F6:F7"/>
    <mergeCell ref="A5:H5"/>
    <mergeCell ref="G6:I6"/>
    <mergeCell ref="J6:R6"/>
  </mergeCells>
  <pageMargins left="0.78740157480314965" right="0.39370078740157483" top="0.55118110236220474" bottom="0.19685039370078741" header="0.31496062992125984" footer="0.19685039370078741"/>
  <pageSetup paperSize="9" scale="95" firstPageNumber="165" fitToWidth="0" fitToHeight="0" orientation="landscape" useFirstPageNumber="1" horizontalDpi="300" verticalDpi="300" r:id="rId1"/>
  <headerFooter alignWithMargins="0">
    <oddFooter>&amp;C&amp;"TH SarabunPSK,ธรรมดา"&amp;20- หน้า &amp;P -&amp;R&amp;"TH SarabunPSK,ธรรมดา"&amp;14ยุทธ 5 -แผนงานเคหะฯ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R9"/>
  <sheetViews>
    <sheetView view="pageBreakPreview" topLeftCell="A4" zoomScale="98" zoomScaleSheetLayoutView="98" workbookViewId="0">
      <selection activeCell="G17" sqref="G17"/>
    </sheetView>
  </sheetViews>
  <sheetFormatPr defaultColWidth="10.28515625" defaultRowHeight="19.5"/>
  <cols>
    <col min="1" max="1" width="4.7109375" style="46" customWidth="1"/>
    <col min="2" max="2" width="21.42578125" style="46" customWidth="1"/>
    <col min="3" max="3" width="29.85546875" style="46" customWidth="1"/>
    <col min="4" max="4" width="13.42578125" style="46" customWidth="1"/>
    <col min="5" max="5" width="10.42578125" style="46" customWidth="1"/>
    <col min="6" max="6" width="13" style="46" customWidth="1"/>
    <col min="7" max="18" width="4" style="46" customWidth="1"/>
    <col min="19" max="16384" width="10.28515625" style="46"/>
  </cols>
  <sheetData>
    <row r="1" spans="1:18" s="9" customFormat="1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</row>
    <row r="2" spans="1:18" s="9" customFormat="1" ht="21" customHeight="1">
      <c r="A2" s="240" t="s">
        <v>83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8" s="9" customFormat="1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ht="25.5" customHeight="1">
      <c r="A4" s="305" t="s">
        <v>47</v>
      </c>
      <c r="B4" s="306"/>
      <c r="C4" s="306"/>
      <c r="D4" s="306"/>
      <c r="E4" s="306"/>
      <c r="F4" s="306"/>
      <c r="G4" s="70"/>
      <c r="H4" s="70"/>
      <c r="I4" s="71"/>
      <c r="J4" s="71"/>
      <c r="K4" s="71"/>
      <c r="L4" s="71"/>
      <c r="M4" s="71"/>
      <c r="N4" s="71"/>
      <c r="O4" s="71"/>
      <c r="P4" s="71"/>
      <c r="Q4" s="71"/>
      <c r="R4" s="71"/>
    </row>
    <row r="5" spans="1:18" ht="21.75" customHeight="1">
      <c r="A5" s="307" t="s">
        <v>93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</row>
    <row r="6" spans="1:18" s="49" customFormat="1" ht="24.75" customHeight="1">
      <c r="A6" s="19" t="s">
        <v>21</v>
      </c>
      <c r="B6" s="248" t="s">
        <v>53</v>
      </c>
      <c r="C6" s="248" t="s">
        <v>54</v>
      </c>
      <c r="D6" s="248" t="s">
        <v>8</v>
      </c>
      <c r="E6" s="248" t="s">
        <v>55</v>
      </c>
      <c r="F6" s="304" t="s">
        <v>56</v>
      </c>
      <c r="G6" s="262" t="s">
        <v>58</v>
      </c>
      <c r="H6" s="262"/>
      <c r="I6" s="262"/>
      <c r="J6" s="262" t="s">
        <v>65</v>
      </c>
      <c r="K6" s="262"/>
      <c r="L6" s="262"/>
      <c r="M6" s="262"/>
      <c r="N6" s="262"/>
      <c r="O6" s="262"/>
      <c r="P6" s="262"/>
      <c r="Q6" s="262"/>
      <c r="R6" s="262"/>
    </row>
    <row r="7" spans="1:18" s="49" customFormat="1" ht="31.5" customHeight="1">
      <c r="A7" s="20" t="s">
        <v>22</v>
      </c>
      <c r="B7" s="248"/>
      <c r="C7" s="248"/>
      <c r="D7" s="248"/>
      <c r="E7" s="248"/>
      <c r="F7" s="304"/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</row>
    <row r="8" spans="1:18" ht="91.5" customHeight="1">
      <c r="A8" s="73"/>
      <c r="B8" s="26"/>
      <c r="C8" s="74"/>
      <c r="D8" s="75"/>
      <c r="E8" s="26"/>
      <c r="F8" s="76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</row>
    <row r="9" spans="1:18" ht="26.25" customHeight="1">
      <c r="A9" s="48"/>
      <c r="B9" s="265" t="s">
        <v>89</v>
      </c>
      <c r="C9" s="266"/>
      <c r="D9" s="48">
        <f>SUM(D8:D8)</f>
        <v>0</v>
      </c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</row>
  </sheetData>
  <mergeCells count="14">
    <mergeCell ref="A1:N1"/>
    <mergeCell ref="P1:R1"/>
    <mergeCell ref="A2:R2"/>
    <mergeCell ref="A3:R3"/>
    <mergeCell ref="B9:C9"/>
    <mergeCell ref="J6:R6"/>
    <mergeCell ref="B6:B7"/>
    <mergeCell ref="C6:C7"/>
    <mergeCell ref="D6:D7"/>
    <mergeCell ref="E6:E7"/>
    <mergeCell ref="F6:F7"/>
    <mergeCell ref="G6:I6"/>
    <mergeCell ref="A4:F4"/>
    <mergeCell ref="A5:R5"/>
  </mergeCells>
  <pageMargins left="0.78740157480314965" right="0.39370078740157483" top="0.74803149606299213" bottom="0.74803149606299213" header="0.31496062992125984" footer="0.31496062992125984"/>
  <pageSetup paperSize="9" scale="95" firstPageNumber="168" orientation="landscape" useFirstPageNumber="1" verticalDpi="300" r:id="rId1"/>
  <headerFooter alignWithMargins="0">
    <oddFooter xml:space="preserve">&amp;C&amp;"TH SarabunPSK,ธรรมดา"&amp;20- หน้า &amp;P -&amp;R&amp;"TH SarabunPSK,ธรรมดา"&amp;14ยุทธ 6 - แผนงานบริหารงานฯ 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9:R14"/>
  <sheetViews>
    <sheetView workbookViewId="0">
      <selection activeCell="Q26" sqref="Q26"/>
    </sheetView>
  </sheetViews>
  <sheetFormatPr defaultRowHeight="12.75"/>
  <sheetData>
    <row r="9" spans="1:18" ht="23.25" customHeight="1">
      <c r="N9" s="1"/>
      <c r="O9" s="3"/>
      <c r="P9" s="3"/>
      <c r="Q9" s="3"/>
      <c r="R9" s="3"/>
    </row>
    <row r="14" spans="1:18" ht="92.25">
      <c r="A14" s="309" t="s">
        <v>23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</row>
  </sheetData>
  <mergeCells count="1">
    <mergeCell ref="A14:M14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C3:D46"/>
  <sheetViews>
    <sheetView workbookViewId="0">
      <selection activeCell="C14" sqref="C14"/>
    </sheetView>
  </sheetViews>
  <sheetFormatPr defaultRowHeight="12.75"/>
  <cols>
    <col min="4" max="4" width="43.28515625" customWidth="1"/>
  </cols>
  <sheetData>
    <row r="3" spans="3:4" ht="37.5">
      <c r="C3">
        <v>1</v>
      </c>
      <c r="D3" s="2" t="s">
        <v>28</v>
      </c>
    </row>
    <row r="4" spans="3:4" ht="37.5">
      <c r="C4">
        <v>2</v>
      </c>
      <c r="D4" s="2" t="s">
        <v>29</v>
      </c>
    </row>
    <row r="5" spans="3:4" ht="37.5">
      <c r="C5">
        <v>3</v>
      </c>
      <c r="D5" s="2" t="s">
        <v>30</v>
      </c>
    </row>
    <row r="6" spans="3:4" ht="37.5">
      <c r="C6">
        <v>4</v>
      </c>
      <c r="D6" s="2" t="s">
        <v>31</v>
      </c>
    </row>
    <row r="7" spans="3:4" ht="18.75">
      <c r="C7">
        <v>5</v>
      </c>
      <c r="D7" s="2" t="s">
        <v>32</v>
      </c>
    </row>
    <row r="8" spans="3:4" ht="37.5">
      <c r="C8">
        <v>6</v>
      </c>
      <c r="D8" s="2" t="s">
        <v>33</v>
      </c>
    </row>
    <row r="9" spans="3:4" ht="37.5">
      <c r="C9">
        <v>7</v>
      </c>
      <c r="D9" s="2" t="s">
        <v>34</v>
      </c>
    </row>
    <row r="10" spans="3:4" ht="37.5">
      <c r="C10">
        <v>8</v>
      </c>
      <c r="D10" s="2" t="s">
        <v>35</v>
      </c>
    </row>
    <row r="11" spans="3:4" ht="37.5">
      <c r="C11">
        <v>9</v>
      </c>
      <c r="D11" s="2" t="s">
        <v>36</v>
      </c>
    </row>
    <row r="12" spans="3:4" ht="37.5">
      <c r="C12">
        <v>10</v>
      </c>
      <c r="D12" s="2" t="s">
        <v>37</v>
      </c>
    </row>
    <row r="13" spans="3:4" ht="18.75">
      <c r="C13">
        <v>11</v>
      </c>
      <c r="D13" s="2" t="s">
        <v>38</v>
      </c>
    </row>
    <row r="14" spans="3:4" ht="18.75">
      <c r="C14">
        <v>12</v>
      </c>
      <c r="D14" s="2" t="s">
        <v>26</v>
      </c>
    </row>
    <row r="15" spans="3:4" ht="37.5">
      <c r="C15">
        <v>13</v>
      </c>
      <c r="D15" s="2" t="s">
        <v>27</v>
      </c>
    </row>
    <row r="16" spans="3:4" ht="37.5">
      <c r="C16">
        <v>14</v>
      </c>
      <c r="D16" s="4" t="s">
        <v>39</v>
      </c>
    </row>
    <row r="17" spans="3:4" ht="37.5">
      <c r="C17">
        <v>15</v>
      </c>
      <c r="D17" s="5" t="s">
        <v>40</v>
      </c>
    </row>
    <row r="18" spans="3:4" ht="18.75">
      <c r="C18">
        <v>16</v>
      </c>
      <c r="D18" s="2" t="s">
        <v>41</v>
      </c>
    </row>
    <row r="19" spans="3:4" ht="18.75">
      <c r="C19">
        <v>17</v>
      </c>
      <c r="D19" s="2" t="s">
        <v>42</v>
      </c>
    </row>
    <row r="20" spans="3:4" ht="37.5">
      <c r="C20">
        <v>18</v>
      </c>
      <c r="D20" s="2" t="s">
        <v>43</v>
      </c>
    </row>
    <row r="21" spans="3:4" ht="37.5">
      <c r="C21">
        <v>19</v>
      </c>
      <c r="D21" s="2" t="s">
        <v>44</v>
      </c>
    </row>
    <row r="25" spans="3:4">
      <c r="C25">
        <v>1</v>
      </c>
      <c r="D25">
        <v>9</v>
      </c>
    </row>
    <row r="26" spans="3:4">
      <c r="C26">
        <v>2</v>
      </c>
      <c r="D26">
        <v>74</v>
      </c>
    </row>
    <row r="27" spans="3:4">
      <c r="C27">
        <v>3</v>
      </c>
      <c r="D27">
        <v>2</v>
      </c>
    </row>
    <row r="28" spans="3:4">
      <c r="C28">
        <v>4</v>
      </c>
      <c r="D28">
        <v>5</v>
      </c>
    </row>
    <row r="29" spans="3:4">
      <c r="C29">
        <v>5</v>
      </c>
      <c r="D29">
        <v>6</v>
      </c>
    </row>
    <row r="30" spans="3:4">
      <c r="C30">
        <v>6</v>
      </c>
      <c r="D30">
        <v>10</v>
      </c>
    </row>
    <row r="31" spans="3:4">
      <c r="C31">
        <v>7</v>
      </c>
      <c r="D31">
        <v>63</v>
      </c>
    </row>
    <row r="32" spans="3:4">
      <c r="C32">
        <v>8</v>
      </c>
      <c r="D32">
        <v>2</v>
      </c>
    </row>
    <row r="33" spans="3:4">
      <c r="C33">
        <v>9</v>
      </c>
      <c r="D33">
        <v>4</v>
      </c>
    </row>
    <row r="34" spans="3:4">
      <c r="C34">
        <v>10</v>
      </c>
      <c r="D34">
        <f>SUM(D25:D33)</f>
        <v>175</v>
      </c>
    </row>
    <row r="35" spans="3:4">
      <c r="C35">
        <v>11</v>
      </c>
    </row>
    <row r="36" spans="3:4">
      <c r="C36">
        <v>12</v>
      </c>
    </row>
    <row r="37" spans="3:4">
      <c r="C37">
        <v>13</v>
      </c>
    </row>
    <row r="38" spans="3:4">
      <c r="C38">
        <v>14</v>
      </c>
    </row>
    <row r="39" spans="3:4">
      <c r="C39">
        <v>15</v>
      </c>
    </row>
    <row r="40" spans="3:4">
      <c r="C40">
        <v>16</v>
      </c>
    </row>
    <row r="41" spans="3:4">
      <c r="C41">
        <v>17</v>
      </c>
    </row>
    <row r="42" spans="3:4">
      <c r="C42">
        <v>18</v>
      </c>
    </row>
    <row r="43" spans="3:4">
      <c r="C43">
        <v>19</v>
      </c>
    </row>
    <row r="44" spans="3:4">
      <c r="C44">
        <v>20</v>
      </c>
    </row>
    <row r="45" spans="3:4">
      <c r="C45">
        <v>21</v>
      </c>
    </row>
    <row r="46" spans="3:4">
      <c r="C46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S11"/>
  <sheetViews>
    <sheetView view="pageBreakPreview" zoomScale="83" zoomScaleSheetLayoutView="83" workbookViewId="0">
      <selection activeCell="E8" sqref="E8:F10"/>
    </sheetView>
  </sheetViews>
  <sheetFormatPr defaultColWidth="10.28515625" defaultRowHeight="19.5"/>
  <cols>
    <col min="1" max="1" width="5.140625" style="9" customWidth="1"/>
    <col min="2" max="2" width="22.85546875" style="9" customWidth="1"/>
    <col min="3" max="3" width="30.28515625" style="88" customWidth="1"/>
    <col min="4" max="4" width="13.7109375" style="9" customWidth="1"/>
    <col min="5" max="5" width="12" style="9" customWidth="1"/>
    <col min="6" max="6" width="14.42578125" style="9" customWidth="1"/>
    <col min="7" max="18" width="3.85546875" style="9" customWidth="1"/>
    <col min="19" max="16384" width="10.28515625" style="9"/>
  </cols>
  <sheetData>
    <row r="1" spans="1:19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  <c r="S1" s="17"/>
    </row>
    <row r="2" spans="1:19" ht="21" customHeight="1">
      <c r="A2" s="240" t="s">
        <v>67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17"/>
    </row>
    <row r="3" spans="1:19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79"/>
    </row>
    <row r="4" spans="1:19" s="79" customFormat="1" ht="21" customHeight="1">
      <c r="A4" s="245" t="s">
        <v>51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9"/>
    </row>
    <row r="5" spans="1:19" s="79" customFormat="1">
      <c r="A5" s="247" t="s">
        <v>73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9"/>
    </row>
    <row r="6" spans="1:19" s="80" customFormat="1" ht="24.75" customHeight="1">
      <c r="A6" s="19" t="s">
        <v>21</v>
      </c>
      <c r="B6" s="248" t="s">
        <v>53</v>
      </c>
      <c r="C6" s="249" t="s">
        <v>54</v>
      </c>
      <c r="D6" s="248" t="s">
        <v>8</v>
      </c>
      <c r="E6" s="248" t="s">
        <v>55</v>
      </c>
      <c r="F6" s="248" t="s">
        <v>57</v>
      </c>
      <c r="G6" s="248" t="s">
        <v>58</v>
      </c>
      <c r="H6" s="248"/>
      <c r="I6" s="248"/>
      <c r="J6" s="248" t="s">
        <v>65</v>
      </c>
      <c r="K6" s="248"/>
      <c r="L6" s="248"/>
      <c r="M6" s="248"/>
      <c r="N6" s="248"/>
      <c r="O6" s="248"/>
      <c r="P6" s="248"/>
      <c r="Q6" s="248"/>
      <c r="R6" s="248"/>
    </row>
    <row r="7" spans="1:19" s="80" customFormat="1" ht="33" customHeight="1">
      <c r="A7" s="20" t="s">
        <v>22</v>
      </c>
      <c r="B7" s="248"/>
      <c r="C7" s="249"/>
      <c r="D7" s="248"/>
      <c r="E7" s="248"/>
      <c r="F7" s="248"/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</row>
    <row r="8" spans="1:19" s="79" customFormat="1" ht="63.75" customHeight="1">
      <c r="A8" s="81">
        <v>1</v>
      </c>
      <c r="B8" s="64"/>
      <c r="C8" s="82"/>
      <c r="D8" s="76"/>
      <c r="E8" s="83"/>
      <c r="F8" s="83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9"/>
    </row>
    <row r="9" spans="1:19" ht="47.25" customHeight="1">
      <c r="A9" s="81">
        <v>2</v>
      </c>
      <c r="B9" s="214"/>
      <c r="C9" s="83"/>
      <c r="D9" s="85"/>
      <c r="E9" s="83"/>
      <c r="F9" s="83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</row>
    <row r="10" spans="1:19" ht="63" customHeight="1">
      <c r="A10" s="23">
        <v>3</v>
      </c>
      <c r="B10" s="215"/>
      <c r="C10" s="83"/>
      <c r="D10" s="85"/>
      <c r="E10" s="83"/>
      <c r="F10" s="83"/>
      <c r="G10" s="83"/>
      <c r="H10" s="83"/>
      <c r="I10" s="86"/>
      <c r="J10" s="23"/>
      <c r="K10" s="23"/>
      <c r="L10" s="23"/>
      <c r="M10" s="23"/>
      <c r="N10" s="23"/>
      <c r="O10" s="23"/>
      <c r="P10" s="23"/>
      <c r="Q10" s="23"/>
      <c r="R10" s="23"/>
    </row>
    <row r="11" spans="1:19" ht="24" customHeight="1">
      <c r="A11" s="242" t="s">
        <v>72</v>
      </c>
      <c r="B11" s="243"/>
      <c r="C11" s="244"/>
      <c r="D11" s="87">
        <f>SUM(D8:D10)</f>
        <v>0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</row>
  </sheetData>
  <mergeCells count="14">
    <mergeCell ref="A1:N1"/>
    <mergeCell ref="P1:R1"/>
    <mergeCell ref="A11:C11"/>
    <mergeCell ref="A2:R2"/>
    <mergeCell ref="A3:R3"/>
    <mergeCell ref="A4:R4"/>
    <mergeCell ref="A5:R5"/>
    <mergeCell ref="G6:I6"/>
    <mergeCell ref="J6:R6"/>
    <mergeCell ref="B6:B7"/>
    <mergeCell ref="C6:C7"/>
    <mergeCell ref="D6:D7"/>
    <mergeCell ref="E6:E7"/>
    <mergeCell ref="F6:F7"/>
  </mergeCells>
  <pageMargins left="0.74803149606299213" right="0.39370078740157483" top="0.55118110236220474" bottom="0.19685039370078741" header="0.31496062992125984" footer="0.19685039370078741"/>
  <pageSetup paperSize="9" scale="95" firstPageNumber="5" orientation="landscape" useFirstPageNumber="1" r:id="rId1"/>
  <headerFooter>
    <oddFooter xml:space="preserve">&amp;C&amp;"TH SarabunPSK,ธรรมดา"&amp;20- หน้า &amp;P -&amp;R&amp;"TH SarabunPSK,ธรรมดา"&amp;14ยุทธ 1- แผนงานสาธารณสุข </oddFooter>
    <firstFooter>&amp;C&amp;"TH SarabunPSK,ตัวหนา"&amp;20- หน้า 4 -&amp;R&amp;"TH SarabunPSK,ธรรมดา"&amp;14ยุทธ 1 -แผนงานสาธารณสุข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R11"/>
  <sheetViews>
    <sheetView view="pageBreakPreview" topLeftCell="A4" zoomScaleSheetLayoutView="100" workbookViewId="0">
      <selection activeCell="B10" sqref="B10"/>
    </sheetView>
  </sheetViews>
  <sheetFormatPr defaultColWidth="8.85546875" defaultRowHeight="21"/>
  <cols>
    <col min="1" max="1" width="5.28515625" style="7" customWidth="1"/>
    <col min="2" max="2" width="20" style="7" customWidth="1"/>
    <col min="3" max="3" width="31" style="7" customWidth="1"/>
    <col min="4" max="4" width="11.28515625" style="7" customWidth="1"/>
    <col min="5" max="5" width="15.85546875" style="7" customWidth="1"/>
    <col min="6" max="6" width="13.140625" style="7" customWidth="1"/>
    <col min="7" max="18" width="3.85546875" style="7" customWidth="1"/>
    <col min="19" max="16384" width="8.85546875" style="7"/>
  </cols>
  <sheetData>
    <row r="1" spans="1:18" s="6" customFormat="1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</row>
    <row r="2" spans="1:18" s="6" customFormat="1" ht="21" customHeight="1">
      <c r="A2" s="240" t="s">
        <v>67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8" s="6" customFormat="1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>
      <c r="A4" s="253" t="s">
        <v>51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</row>
    <row r="5" spans="1:18">
      <c r="A5" s="255" t="s">
        <v>78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</row>
    <row r="6" spans="1:18">
      <c r="A6" s="89" t="s">
        <v>21</v>
      </c>
      <c r="B6" s="256" t="s">
        <v>53</v>
      </c>
      <c r="C6" s="257" t="s">
        <v>54</v>
      </c>
      <c r="D6" s="259" t="s">
        <v>8</v>
      </c>
      <c r="E6" s="256" t="s">
        <v>55</v>
      </c>
      <c r="F6" s="256" t="s">
        <v>57</v>
      </c>
      <c r="G6" s="252" t="s">
        <v>58</v>
      </c>
      <c r="H6" s="252"/>
      <c r="I6" s="252"/>
      <c r="J6" s="252" t="s">
        <v>65</v>
      </c>
      <c r="K6" s="252"/>
      <c r="L6" s="252"/>
      <c r="M6" s="252"/>
      <c r="N6" s="252"/>
      <c r="O6" s="252"/>
      <c r="P6" s="252"/>
      <c r="Q6" s="252"/>
      <c r="R6" s="252"/>
    </row>
    <row r="7" spans="1:18" ht="31.15" customHeight="1">
      <c r="A7" s="90" t="s">
        <v>22</v>
      </c>
      <c r="B7" s="256"/>
      <c r="C7" s="258"/>
      <c r="D7" s="260"/>
      <c r="E7" s="256"/>
      <c r="F7" s="256"/>
      <c r="G7" s="91" t="s">
        <v>9</v>
      </c>
      <c r="H7" s="91" t="s">
        <v>10</v>
      </c>
      <c r="I7" s="91" t="s">
        <v>11</v>
      </c>
      <c r="J7" s="91" t="s">
        <v>12</v>
      </c>
      <c r="K7" s="91" t="s">
        <v>13</v>
      </c>
      <c r="L7" s="91" t="s">
        <v>14</v>
      </c>
      <c r="M7" s="91" t="s">
        <v>15</v>
      </c>
      <c r="N7" s="91" t="s">
        <v>16</v>
      </c>
      <c r="O7" s="91" t="s">
        <v>17</v>
      </c>
      <c r="P7" s="91" t="s">
        <v>18</v>
      </c>
      <c r="Q7" s="91" t="s">
        <v>19</v>
      </c>
      <c r="R7" s="91" t="s">
        <v>20</v>
      </c>
    </row>
    <row r="8" spans="1:18">
      <c r="A8" s="53">
        <v>1</v>
      </c>
      <c r="B8" s="54"/>
      <c r="C8" s="92"/>
      <c r="D8" s="93"/>
      <c r="E8" s="92"/>
      <c r="F8" s="92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</row>
    <row r="9" spans="1:18">
      <c r="A9" s="94">
        <v>2</v>
      </c>
      <c r="B9" s="64"/>
      <c r="C9" s="95"/>
      <c r="D9" s="93"/>
      <c r="E9" s="92"/>
      <c r="F9" s="92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</row>
    <row r="10" spans="1:18" ht="75.75" customHeight="1">
      <c r="A10" s="221">
        <v>9</v>
      </c>
      <c r="B10" s="53"/>
      <c r="C10" s="152"/>
      <c r="D10" s="216"/>
      <c r="E10" s="53"/>
      <c r="F10" s="53"/>
      <c r="G10" s="212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</row>
    <row r="11" spans="1:18" ht="25.5" customHeight="1">
      <c r="A11" s="96"/>
      <c r="B11" s="250" t="s">
        <v>103</v>
      </c>
      <c r="C11" s="251"/>
      <c r="D11" s="97">
        <f>SUM(D8:D9)</f>
        <v>0</v>
      </c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</row>
  </sheetData>
  <mergeCells count="14">
    <mergeCell ref="A1:N1"/>
    <mergeCell ref="P1:R1"/>
    <mergeCell ref="A2:R2"/>
    <mergeCell ref="A3:R3"/>
    <mergeCell ref="B11:C11"/>
    <mergeCell ref="G6:I6"/>
    <mergeCell ref="J6:R6"/>
    <mergeCell ref="A4:R4"/>
    <mergeCell ref="A5:R5"/>
    <mergeCell ref="B6:B7"/>
    <mergeCell ref="C6:C7"/>
    <mergeCell ref="D6:D7"/>
    <mergeCell ref="E6:E7"/>
    <mergeCell ref="F6:F7"/>
  </mergeCells>
  <pageMargins left="0.74803149606299213" right="0.39370078740157483" top="0.55118110236220474" bottom="0.19685039370078741" header="0.31496062992125984" footer="0.19685039370078741"/>
  <pageSetup paperSize="9" scale="95" firstPageNumber="7" orientation="landscape" useFirstPageNumber="1" r:id="rId1"/>
  <headerFooter>
    <oddFooter>&amp;C&amp;"TH SarabunPSK,ธรรมดา"&amp;20- หน้า &amp;P -&amp;R&amp;"TH SarabunPSK,ธรรมดา"&amp;14ยุทธ 1-แผนงานสร้างความเข้มแข็งฯ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S32"/>
  <sheetViews>
    <sheetView view="pageBreakPreview" zoomScaleSheetLayoutView="100" workbookViewId="0">
      <selection activeCell="B9" sqref="B9"/>
    </sheetView>
  </sheetViews>
  <sheetFormatPr defaultColWidth="10.28515625" defaultRowHeight="19.5"/>
  <cols>
    <col min="1" max="1" width="5.28515625" style="23" customWidth="1"/>
    <col min="2" max="2" width="24.5703125" style="23" customWidth="1"/>
    <col min="3" max="3" width="27.42578125" style="103" customWidth="1"/>
    <col min="4" max="4" width="12.28515625" style="23" customWidth="1"/>
    <col min="5" max="5" width="15.7109375" style="23" customWidth="1"/>
    <col min="6" max="6" width="13.140625" style="23" customWidth="1"/>
    <col min="7" max="18" width="3.85546875" style="23" customWidth="1"/>
    <col min="19" max="16384" width="10.28515625" style="23"/>
  </cols>
  <sheetData>
    <row r="1" spans="1:19" s="9" customFormat="1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</row>
    <row r="2" spans="1:19" s="9" customFormat="1" ht="21" customHeight="1">
      <c r="A2" s="240" t="s">
        <v>90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9" s="9" customFormat="1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9" s="99" customFormat="1" ht="21" customHeight="1">
      <c r="A4" s="245" t="s">
        <v>61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</row>
    <row r="5" spans="1:19" s="99" customFormat="1" ht="21.75" customHeight="1">
      <c r="A5" s="247" t="s">
        <v>79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</row>
    <row r="6" spans="1:19" ht="24.75" customHeight="1">
      <c r="A6" s="19" t="s">
        <v>21</v>
      </c>
      <c r="B6" s="248" t="s">
        <v>53</v>
      </c>
      <c r="C6" s="263" t="s">
        <v>54</v>
      </c>
      <c r="D6" s="248" t="s">
        <v>8</v>
      </c>
      <c r="E6" s="248" t="s">
        <v>55</v>
      </c>
      <c r="F6" s="248" t="s">
        <v>57</v>
      </c>
      <c r="G6" s="262" t="s">
        <v>58</v>
      </c>
      <c r="H6" s="262"/>
      <c r="I6" s="262"/>
      <c r="J6" s="262" t="s">
        <v>65</v>
      </c>
      <c r="K6" s="262"/>
      <c r="L6" s="262"/>
      <c r="M6" s="262"/>
      <c r="N6" s="262"/>
      <c r="O6" s="262"/>
      <c r="P6" s="262"/>
      <c r="Q6" s="262"/>
      <c r="R6" s="262"/>
    </row>
    <row r="7" spans="1:19" ht="30.75" customHeight="1">
      <c r="A7" s="20" t="s">
        <v>22</v>
      </c>
      <c r="B7" s="248"/>
      <c r="C7" s="264"/>
      <c r="D7" s="248"/>
      <c r="E7" s="248"/>
      <c r="F7" s="248"/>
      <c r="G7" s="84" t="s">
        <v>9</v>
      </c>
      <c r="H7" s="84" t="s">
        <v>10</v>
      </c>
      <c r="I7" s="84" t="s">
        <v>11</v>
      </c>
      <c r="J7" s="84" t="s">
        <v>12</v>
      </c>
      <c r="K7" s="84" t="s">
        <v>13</v>
      </c>
      <c r="L7" s="84" t="s">
        <v>14</v>
      </c>
      <c r="M7" s="84" t="s">
        <v>15</v>
      </c>
      <c r="N7" s="84" t="s">
        <v>16</v>
      </c>
      <c r="O7" s="84" t="s">
        <v>17</v>
      </c>
      <c r="P7" s="84" t="s">
        <v>18</v>
      </c>
      <c r="Q7" s="84" t="s">
        <v>19</v>
      </c>
      <c r="R7" s="84" t="s">
        <v>20</v>
      </c>
    </row>
    <row r="8" spans="1:19" ht="34.5" customHeight="1">
      <c r="A8" s="73">
        <v>1</v>
      </c>
      <c r="B8" s="215"/>
      <c r="C8" s="83"/>
      <c r="D8" s="85"/>
      <c r="E8" s="83"/>
      <c r="F8" s="83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</row>
    <row r="9" spans="1:19" ht="71.25" customHeight="1">
      <c r="A9" s="73">
        <v>2</v>
      </c>
      <c r="B9" s="215"/>
      <c r="C9" s="83"/>
      <c r="D9" s="101"/>
      <c r="E9" s="92"/>
      <c r="F9" s="83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</row>
    <row r="10" spans="1:19" s="99" customFormat="1">
      <c r="A10" s="73">
        <v>3</v>
      </c>
      <c r="B10" s="77"/>
      <c r="C10" s="83"/>
      <c r="D10" s="101"/>
      <c r="E10" s="83"/>
      <c r="F10" s="83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</row>
    <row r="11" spans="1:19" ht="26.25" customHeight="1">
      <c r="A11" s="250" t="s">
        <v>74</v>
      </c>
      <c r="B11" s="261"/>
      <c r="C11" s="251"/>
      <c r="D11" s="102">
        <f>SUM(D8:D10)</f>
        <v>0</v>
      </c>
      <c r="E11" s="83"/>
      <c r="F11" s="83"/>
      <c r="G11" s="83"/>
      <c r="H11" s="83"/>
      <c r="I11" s="86"/>
    </row>
    <row r="12" spans="1:19">
      <c r="A12" s="9"/>
      <c r="B12" s="9"/>
      <c r="C12" s="88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>
      <c r="A13" s="9"/>
      <c r="B13" s="9"/>
      <c r="C13" s="8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>
      <c r="A14" s="9"/>
      <c r="B14" s="9"/>
      <c r="C14" s="88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>
      <c r="A15" s="9"/>
      <c r="B15" s="9"/>
      <c r="C15" s="8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>
      <c r="A16" s="9"/>
      <c r="B16" s="9"/>
      <c r="C16" s="88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>
      <c r="A17" s="9"/>
      <c r="B17" s="9"/>
      <c r="C17" s="88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</row>
    <row r="18" spans="1:19">
      <c r="A18" s="9"/>
      <c r="B18" s="9"/>
      <c r="C18" s="88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19">
      <c r="A19" s="9"/>
      <c r="B19" s="9"/>
      <c r="C19" s="88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</row>
    <row r="20" spans="1:19">
      <c r="A20" s="9"/>
      <c r="B20" s="9"/>
      <c r="C20" s="88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</row>
    <row r="21" spans="1:19">
      <c r="A21" s="9"/>
      <c r="B21" s="9"/>
      <c r="C21" s="88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>
      <c r="A22" s="9"/>
      <c r="B22" s="9"/>
      <c r="C22" s="88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>
      <c r="A23" s="9"/>
      <c r="B23" s="9"/>
      <c r="C23" s="88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>
      <c r="A24" s="9"/>
      <c r="B24" s="9"/>
      <c r="C24" s="88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</row>
    <row r="25" spans="1:19">
      <c r="A25" s="9"/>
      <c r="B25" s="9"/>
      <c r="C25" s="88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</row>
    <row r="26" spans="1:19">
      <c r="A26" s="9"/>
      <c r="B26" s="9"/>
      <c r="C26" s="88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19">
      <c r="A27" s="9"/>
      <c r="B27" s="9"/>
      <c r="C27" s="88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</row>
    <row r="28" spans="1:19">
      <c r="A28" s="9"/>
      <c r="B28" s="9"/>
      <c r="C28" s="88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</row>
    <row r="29" spans="1:19">
      <c r="A29" s="9"/>
      <c r="B29" s="9"/>
      <c r="C29" s="8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</row>
    <row r="30" spans="1:19">
      <c r="A30" s="9"/>
      <c r="B30" s="9"/>
      <c r="C30" s="8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</row>
    <row r="31" spans="1:19">
      <c r="A31" s="9"/>
      <c r="B31" s="9"/>
      <c r="C31" s="8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</row>
    <row r="32" spans="1:19">
      <c r="A32" s="9"/>
      <c r="B32" s="9"/>
      <c r="C32" s="8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</row>
  </sheetData>
  <mergeCells count="14">
    <mergeCell ref="A1:N1"/>
    <mergeCell ref="P1:R1"/>
    <mergeCell ref="A2:R2"/>
    <mergeCell ref="A3:R3"/>
    <mergeCell ref="A11:C11"/>
    <mergeCell ref="J6:R6"/>
    <mergeCell ref="A4:R4"/>
    <mergeCell ref="A5:R5"/>
    <mergeCell ref="B6:B7"/>
    <mergeCell ref="C6:C7"/>
    <mergeCell ref="D6:D7"/>
    <mergeCell ref="E6:E7"/>
    <mergeCell ref="F6:F7"/>
    <mergeCell ref="G6:I6"/>
  </mergeCells>
  <pageMargins left="0.74803149606299213" right="0.39370078740157483" top="0.74803149606299213" bottom="0.39370078740157483" header="0.31496062992125984" footer="0.19685039370078741"/>
  <pageSetup paperSize="9" scale="95" firstPageNumber="9" orientation="landscape" useFirstPageNumber="1" r:id="rId1"/>
  <headerFooter differentFirst="1">
    <oddFooter>&amp;C&amp;"TH SarabunPSK,ธรรมดา"&amp;20 - หน้า &amp;P -&amp;R&amp;"TH SarabunPSK,ธรรมดา"&amp;14ยุทธ 1- แผนงานสังคมสงเคราะห์</oddFooter>
    <firstFooter xml:space="preserve">&amp;C&amp;"TH SarabunPSK,ธรรมดา"&amp;20- หน้า &amp;P -&amp;R&amp;"TH SarabunPSK,ธรรมดา"&amp;14ยุทธ 1- แผนงานสังคมสงเคราะห์ 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R11"/>
  <sheetViews>
    <sheetView view="pageBreakPreview" topLeftCell="A4" zoomScale="70" zoomScaleSheetLayoutView="70" workbookViewId="0">
      <selection activeCell="C13" sqref="C13"/>
    </sheetView>
  </sheetViews>
  <sheetFormatPr defaultColWidth="10.28515625" defaultRowHeight="19.5"/>
  <cols>
    <col min="1" max="1" width="5.28515625" style="71" customWidth="1"/>
    <col min="2" max="2" width="21.28515625" style="71" customWidth="1"/>
    <col min="3" max="3" width="32.5703125" style="71" customWidth="1"/>
    <col min="4" max="4" width="11.28515625" style="71" customWidth="1"/>
    <col min="5" max="5" width="13.28515625" style="71" customWidth="1"/>
    <col min="6" max="6" width="14.42578125" style="71" customWidth="1"/>
    <col min="7" max="18" width="3.85546875" style="71" customWidth="1"/>
    <col min="19" max="16384" width="10.28515625" style="71"/>
  </cols>
  <sheetData>
    <row r="1" spans="1:18" s="9" customFormat="1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</row>
    <row r="2" spans="1:18" s="9" customFormat="1" ht="21" customHeight="1">
      <c r="A2" s="240" t="s">
        <v>67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8" s="9" customFormat="1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268" customFormat="1">
      <c r="A4" s="267" t="s">
        <v>46</v>
      </c>
      <c r="B4" s="267"/>
      <c r="C4" s="267"/>
      <c r="D4" s="267"/>
      <c r="E4" s="267"/>
      <c r="F4" s="267"/>
      <c r="G4" s="267"/>
      <c r="H4" s="267"/>
      <c r="I4" s="267"/>
    </row>
    <row r="5" spans="1:18" s="270" customFormat="1" ht="20.25" customHeight="1">
      <c r="A5" s="269" t="s">
        <v>76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</row>
    <row r="6" spans="1:18" s="104" customFormat="1">
      <c r="A6" s="19" t="s">
        <v>21</v>
      </c>
      <c r="B6" s="248" t="s">
        <v>53</v>
      </c>
      <c r="C6" s="248" t="s">
        <v>54</v>
      </c>
      <c r="D6" s="248" t="s">
        <v>8</v>
      </c>
      <c r="E6" s="248" t="s">
        <v>55</v>
      </c>
      <c r="F6" s="248" t="s">
        <v>57</v>
      </c>
      <c r="G6" s="248" t="s">
        <v>58</v>
      </c>
      <c r="H6" s="248"/>
      <c r="I6" s="248"/>
      <c r="J6" s="248" t="s">
        <v>65</v>
      </c>
      <c r="K6" s="248"/>
      <c r="L6" s="248"/>
      <c r="M6" s="248"/>
      <c r="N6" s="248"/>
      <c r="O6" s="248"/>
      <c r="P6" s="248"/>
      <c r="Q6" s="248"/>
      <c r="R6" s="248"/>
    </row>
    <row r="7" spans="1:18" s="104" customFormat="1" ht="42.75" customHeight="1">
      <c r="A7" s="20" t="s">
        <v>22</v>
      </c>
      <c r="B7" s="248"/>
      <c r="C7" s="248"/>
      <c r="D7" s="248"/>
      <c r="E7" s="248"/>
      <c r="F7" s="248"/>
      <c r="G7" s="22" t="s">
        <v>9</v>
      </c>
      <c r="H7" s="22" t="s">
        <v>50</v>
      </c>
      <c r="I7" s="22" t="s">
        <v>11</v>
      </c>
      <c r="J7" s="105" t="s">
        <v>12</v>
      </c>
      <c r="K7" s="105" t="s">
        <v>13</v>
      </c>
      <c r="L7" s="105" t="s">
        <v>14</v>
      </c>
      <c r="M7" s="105" t="s">
        <v>15</v>
      </c>
      <c r="N7" s="105" t="s">
        <v>16</v>
      </c>
      <c r="O7" s="105" t="s">
        <v>17</v>
      </c>
      <c r="P7" s="22" t="s">
        <v>18</v>
      </c>
      <c r="Q7" s="22" t="s">
        <v>19</v>
      </c>
      <c r="R7" s="22" t="s">
        <v>20</v>
      </c>
    </row>
    <row r="8" spans="1:18" s="104" customFormat="1" ht="48" customHeight="1">
      <c r="A8" s="217">
        <v>1</v>
      </c>
      <c r="B8" s="218"/>
      <c r="C8" s="219"/>
      <c r="D8" s="158"/>
      <c r="E8" s="23"/>
      <c r="F8" s="23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</row>
    <row r="9" spans="1:18" s="108" customFormat="1">
      <c r="A9" s="73">
        <v>2</v>
      </c>
      <c r="B9" s="23"/>
      <c r="C9" s="106"/>
      <c r="D9" s="23"/>
      <c r="E9" s="23"/>
      <c r="F9" s="23"/>
      <c r="G9" s="72"/>
      <c r="H9" s="72"/>
      <c r="I9" s="72"/>
      <c r="J9" s="107"/>
      <c r="K9" s="107"/>
      <c r="L9" s="107"/>
      <c r="M9" s="107"/>
      <c r="N9" s="107"/>
      <c r="O9" s="107"/>
      <c r="P9" s="72"/>
      <c r="Q9" s="72"/>
      <c r="R9" s="72"/>
    </row>
    <row r="10" spans="1:18">
      <c r="A10" s="23">
        <v>22</v>
      </c>
      <c r="B10" s="23"/>
      <c r="C10" s="113"/>
      <c r="D10" s="23"/>
      <c r="E10" s="23"/>
      <c r="F10" s="23"/>
      <c r="G10" s="109"/>
      <c r="H10" s="110"/>
      <c r="I10" s="111"/>
      <c r="J10" s="112"/>
      <c r="K10" s="112"/>
      <c r="L10" s="112"/>
      <c r="M10" s="114"/>
      <c r="N10" s="112"/>
      <c r="O10" s="112"/>
      <c r="P10" s="112"/>
      <c r="Q10" s="112"/>
      <c r="R10" s="112"/>
    </row>
    <row r="11" spans="1:18" ht="28.5" customHeight="1">
      <c r="A11" s="87"/>
      <c r="B11" s="265" t="s">
        <v>101</v>
      </c>
      <c r="C11" s="266"/>
      <c r="D11" s="87">
        <f>SUM(D9:D10)</f>
        <v>0</v>
      </c>
      <c r="E11" s="23"/>
      <c r="F11" s="23"/>
      <c r="G11" s="109"/>
      <c r="H11" s="110"/>
      <c r="I11" s="111"/>
      <c r="J11" s="112"/>
      <c r="K11" s="112"/>
      <c r="L11" s="112"/>
      <c r="M11" s="112"/>
      <c r="N11" s="112"/>
      <c r="O11" s="112"/>
      <c r="P11" s="112"/>
      <c r="Q11" s="112"/>
      <c r="R11" s="112"/>
    </row>
  </sheetData>
  <mergeCells count="14">
    <mergeCell ref="B11:C11"/>
    <mergeCell ref="G6:I6"/>
    <mergeCell ref="A4:XFD4"/>
    <mergeCell ref="A1:N1"/>
    <mergeCell ref="P1:R1"/>
    <mergeCell ref="A2:R2"/>
    <mergeCell ref="A3:R3"/>
    <mergeCell ref="J6:R6"/>
    <mergeCell ref="A5:XFD5"/>
    <mergeCell ref="B6:B7"/>
    <mergeCell ref="C6:C7"/>
    <mergeCell ref="D6:D7"/>
    <mergeCell ref="E6:E7"/>
    <mergeCell ref="F6:F7"/>
  </mergeCells>
  <pageMargins left="0.74803149606299213" right="0.39370078740157483" top="0.74803149606299213" bottom="0.19685039370078741" header="0.31496062992125984" footer="0.19685039370078741"/>
  <pageSetup paperSize="9" scale="95" firstPageNumber="11" orientation="landscape" useFirstPageNumber="1" horizontalDpi="300" verticalDpi="300" r:id="rId1"/>
  <headerFooter alignWithMargins="0">
    <oddFooter>&amp;C&amp;"TH SarabunPSK,ธรรมดา"&amp;20- หน้า &amp;P - &amp;R&amp;"TH SarabunPSK,ธรรมดา"&amp;14ยุทธ 2-แผนงานศาสนาฯ</oddFooter>
    <firstHeader>&amp;R&amp;"TH SarabunPSK,ธรรมดา"&amp;14แบบ ผด.02</firstHeader>
    <firstFooter xml:space="preserve">&amp;C- หน้า &amp;P -&amp;R&amp;"TH SarabunPSK,ธรรมดา"&amp;14ยุทธศาสตร์ที่ 2- การพัฒนาเศรษฐกิจฯ 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R12"/>
  <sheetViews>
    <sheetView view="pageLayout" topLeftCell="A4" zoomScaleSheetLayoutView="100" workbookViewId="0">
      <selection activeCell="A4" sqref="A4:XFD4"/>
    </sheetView>
  </sheetViews>
  <sheetFormatPr defaultColWidth="10.28515625" defaultRowHeight="19.5"/>
  <cols>
    <col min="1" max="1" width="5" style="71" customWidth="1"/>
    <col min="2" max="2" width="21.85546875" style="71" customWidth="1"/>
    <col min="3" max="3" width="22.5703125" style="71" customWidth="1"/>
    <col min="4" max="4" width="12.5703125" style="71" customWidth="1"/>
    <col min="5" max="5" width="17" style="71" customWidth="1"/>
    <col min="6" max="6" width="12.7109375" style="71" customWidth="1"/>
    <col min="7" max="18" width="4" style="71" customWidth="1"/>
    <col min="19" max="16384" width="10.28515625" style="71"/>
  </cols>
  <sheetData>
    <row r="1" spans="1:18" s="9" customFormat="1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</row>
    <row r="2" spans="1:18" s="9" customFormat="1" ht="21" customHeight="1">
      <c r="A2" s="240" t="s">
        <v>106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8" s="9" customFormat="1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268" customFormat="1">
      <c r="A4" s="267" t="s">
        <v>46</v>
      </c>
      <c r="B4" s="267"/>
      <c r="C4" s="267"/>
      <c r="D4" s="267"/>
      <c r="E4" s="267"/>
      <c r="F4" s="267"/>
      <c r="G4" s="267"/>
      <c r="H4" s="267"/>
      <c r="I4" s="267"/>
    </row>
    <row r="5" spans="1:18" s="39" customFormat="1">
      <c r="A5" s="273" t="s">
        <v>80</v>
      </c>
      <c r="B5" s="274"/>
      <c r="C5" s="274"/>
      <c r="D5" s="70"/>
      <c r="E5" s="70"/>
      <c r="F5" s="70"/>
      <c r="G5" s="70"/>
      <c r="H5" s="70"/>
    </row>
    <row r="6" spans="1:18" s="39" customFormat="1">
      <c r="A6" s="19" t="s">
        <v>21</v>
      </c>
      <c r="B6" s="271" t="s">
        <v>59</v>
      </c>
      <c r="C6" s="271" t="s">
        <v>54</v>
      </c>
      <c r="D6" s="271" t="s">
        <v>8</v>
      </c>
      <c r="E6" s="271" t="s">
        <v>55</v>
      </c>
      <c r="F6" s="271" t="s">
        <v>56</v>
      </c>
      <c r="G6" s="262" t="s">
        <v>58</v>
      </c>
      <c r="H6" s="262"/>
      <c r="I6" s="262"/>
      <c r="J6" s="262" t="s">
        <v>65</v>
      </c>
      <c r="K6" s="262"/>
      <c r="L6" s="262"/>
      <c r="M6" s="262"/>
      <c r="N6" s="262"/>
      <c r="O6" s="262"/>
      <c r="P6" s="262"/>
      <c r="Q6" s="262"/>
      <c r="R6" s="262"/>
    </row>
    <row r="7" spans="1:18" s="39" customFormat="1" ht="33" customHeight="1">
      <c r="A7" s="20" t="s">
        <v>22</v>
      </c>
      <c r="B7" s="272"/>
      <c r="C7" s="272"/>
      <c r="D7" s="272"/>
      <c r="E7" s="272"/>
      <c r="F7" s="272"/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</row>
    <row r="8" spans="1:18" s="115" customFormat="1" ht="133.5" customHeight="1">
      <c r="A8" s="217">
        <v>1</v>
      </c>
      <c r="B8" s="218" t="s">
        <v>66</v>
      </c>
      <c r="C8" s="219" t="s">
        <v>75</v>
      </c>
      <c r="D8" s="220">
        <v>4000000</v>
      </c>
      <c r="E8" s="23" t="s">
        <v>68</v>
      </c>
      <c r="F8" s="23" t="s">
        <v>60</v>
      </c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</row>
    <row r="9" spans="1:18" s="115" customFormat="1" ht="22.9" customHeight="1">
      <c r="A9" s="222" t="s">
        <v>6</v>
      </c>
      <c r="B9" s="265" t="s">
        <v>104</v>
      </c>
      <c r="C9" s="266"/>
      <c r="D9" s="223">
        <f>SUM(D8:D8)</f>
        <v>4000000</v>
      </c>
      <c r="E9" s="23"/>
      <c r="F9" s="23"/>
      <c r="G9" s="116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</row>
    <row r="10" spans="1:18">
      <c r="B10" s="211"/>
      <c r="C10" s="211"/>
    </row>
    <row r="11" spans="1:18">
      <c r="B11" s="211"/>
      <c r="C11" s="211"/>
    </row>
    <row r="12" spans="1:18">
      <c r="B12" s="211"/>
      <c r="C12" s="211"/>
    </row>
  </sheetData>
  <mergeCells count="14">
    <mergeCell ref="B9:C9"/>
    <mergeCell ref="B6:B7"/>
    <mergeCell ref="C6:C7"/>
    <mergeCell ref="D6:D7"/>
    <mergeCell ref="A1:N1"/>
    <mergeCell ref="E6:E7"/>
    <mergeCell ref="F6:F7"/>
    <mergeCell ref="G6:I6"/>
    <mergeCell ref="J6:R6"/>
    <mergeCell ref="P1:R1"/>
    <mergeCell ref="A2:R2"/>
    <mergeCell ref="A3:R3"/>
    <mergeCell ref="A4:XFD4"/>
    <mergeCell ref="A5:C5"/>
  </mergeCells>
  <pageMargins left="0.98425196850393704" right="0.39370078740157483" top="0.55118110236220474" bottom="0.19685039370078741" header="0.31496062992125984" footer="0.19685039370078741"/>
  <pageSetup paperSize="9" scale="95" firstPageNumber="20" orientation="landscape" useFirstPageNumber="1" horizontalDpi="300" verticalDpi="300" r:id="rId1"/>
  <headerFooter alignWithMargins="0">
    <oddFooter>&amp;C&amp;"TH SarabunPSK,ธรรมดา"&amp;12-หน้า 4 -&amp;R&amp;"TH SarabunPSK,ธรรมดา"&amp;14ยุทธ 2 -แผนงานการศึกษา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R8"/>
  <sheetViews>
    <sheetView view="pageBreakPreview" zoomScaleSheetLayoutView="100" workbookViewId="0">
      <selection activeCell="C11" sqref="C11"/>
    </sheetView>
  </sheetViews>
  <sheetFormatPr defaultColWidth="8.85546875" defaultRowHeight="21"/>
  <cols>
    <col min="1" max="1" width="5.28515625" style="7" customWidth="1"/>
    <col min="2" max="2" width="20" style="7" customWidth="1"/>
    <col min="3" max="3" width="31" style="7" customWidth="1"/>
    <col min="4" max="4" width="11.28515625" style="7" customWidth="1"/>
    <col min="5" max="5" width="15.85546875" style="7" customWidth="1"/>
    <col min="6" max="6" width="13.140625" style="7" customWidth="1"/>
    <col min="7" max="18" width="3.85546875" style="7" customWidth="1"/>
    <col min="19" max="16384" width="8.85546875" style="7"/>
  </cols>
  <sheetData>
    <row r="1" spans="1:18" s="6" customFormat="1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</row>
    <row r="2" spans="1:18" s="6" customFormat="1" ht="21" customHeight="1">
      <c r="A2" s="240" t="s">
        <v>67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8" s="6" customFormat="1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>
      <c r="A4" s="253" t="s">
        <v>98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</row>
    <row r="5" spans="1:18">
      <c r="A5" s="255" t="s">
        <v>99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</row>
    <row r="6" spans="1:18">
      <c r="A6" s="89" t="s">
        <v>21</v>
      </c>
      <c r="B6" s="256" t="s">
        <v>53</v>
      </c>
      <c r="C6" s="257" t="s">
        <v>54</v>
      </c>
      <c r="D6" s="259" t="s">
        <v>8</v>
      </c>
      <c r="E6" s="256" t="s">
        <v>55</v>
      </c>
      <c r="F6" s="256" t="s">
        <v>57</v>
      </c>
      <c r="G6" s="252" t="s">
        <v>58</v>
      </c>
      <c r="H6" s="252"/>
      <c r="I6" s="252"/>
      <c r="J6" s="252" t="s">
        <v>65</v>
      </c>
      <c r="K6" s="252"/>
      <c r="L6" s="252"/>
      <c r="M6" s="252"/>
      <c r="N6" s="252"/>
      <c r="O6" s="252"/>
      <c r="P6" s="252"/>
      <c r="Q6" s="252"/>
      <c r="R6" s="252"/>
    </row>
    <row r="7" spans="1:18" ht="31.15" customHeight="1">
      <c r="A7" s="90" t="s">
        <v>22</v>
      </c>
      <c r="B7" s="256"/>
      <c r="C7" s="258"/>
      <c r="D7" s="260"/>
      <c r="E7" s="256"/>
      <c r="F7" s="256"/>
      <c r="G7" s="91" t="s">
        <v>9</v>
      </c>
      <c r="H7" s="91" t="s">
        <v>10</v>
      </c>
      <c r="I7" s="91" t="s">
        <v>11</v>
      </c>
      <c r="J7" s="91" t="s">
        <v>12</v>
      </c>
      <c r="K7" s="91" t="s">
        <v>13</v>
      </c>
      <c r="L7" s="91" t="s">
        <v>14</v>
      </c>
      <c r="M7" s="91" t="s">
        <v>15</v>
      </c>
      <c r="N7" s="91" t="s">
        <v>16</v>
      </c>
      <c r="O7" s="91" t="s">
        <v>17</v>
      </c>
      <c r="P7" s="91" t="s">
        <v>18</v>
      </c>
      <c r="Q7" s="91" t="s">
        <v>19</v>
      </c>
      <c r="R7" s="91" t="s">
        <v>20</v>
      </c>
    </row>
    <row r="8" spans="1:18" ht="25.5" customHeight="1">
      <c r="A8" s="96"/>
      <c r="B8" s="250" t="s">
        <v>100</v>
      </c>
      <c r="C8" s="251"/>
      <c r="D8" s="97" t="e">
        <f>SUM(#REF!)</f>
        <v>#REF!</v>
      </c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</row>
  </sheetData>
  <mergeCells count="14">
    <mergeCell ref="J6:R6"/>
    <mergeCell ref="B8:C8"/>
    <mergeCell ref="B6:B7"/>
    <mergeCell ref="C6:C7"/>
    <mergeCell ref="D6:D7"/>
    <mergeCell ref="E6:E7"/>
    <mergeCell ref="F6:F7"/>
    <mergeCell ref="G6:I6"/>
    <mergeCell ref="A5:R5"/>
    <mergeCell ref="A1:N1"/>
    <mergeCell ref="P1:R1"/>
    <mergeCell ref="A2:R2"/>
    <mergeCell ref="A3:R3"/>
    <mergeCell ref="A4:R4"/>
  </mergeCells>
  <pageMargins left="0.74803149606299213" right="0.39370078740157483" top="0.55118110236220474" bottom="0.19685039370078741" header="0.31496062992125984" footer="0.19685039370078741"/>
  <pageSetup paperSize="9" scale="95" firstPageNumber="21" orientation="landscape" useFirstPageNumber="1" r:id="rId1"/>
  <headerFooter>
    <oddFooter>&amp;C&amp;"TH SarabunPSK,ธรรมดา"&amp;20- หน้า &amp;P -&amp;R&amp;"TH SarabunPSK,ธรรมดา"&amp;14ยุทธ 3-แผนงานสร้างความเข้มแข็งฯ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R9"/>
  <sheetViews>
    <sheetView view="pageBreakPreview" topLeftCell="A4" zoomScale="80" zoomScaleSheetLayoutView="80" workbookViewId="0">
      <selection activeCell="C8" sqref="C8"/>
    </sheetView>
  </sheetViews>
  <sheetFormatPr defaultColWidth="10.28515625" defaultRowHeight="17.25" customHeight="1"/>
  <cols>
    <col min="1" max="1" width="5.5703125" style="53" customWidth="1"/>
    <col min="2" max="2" width="21.140625" style="46" customWidth="1"/>
    <col min="3" max="3" width="27.28515625" style="46" customWidth="1"/>
    <col min="4" max="4" width="11.85546875" style="46" customWidth="1"/>
    <col min="5" max="5" width="14.7109375" style="46" customWidth="1"/>
    <col min="6" max="6" width="12.28515625" style="46" customWidth="1"/>
    <col min="7" max="14" width="4" style="46" customWidth="1"/>
    <col min="15" max="16" width="4" style="67" customWidth="1"/>
    <col min="17" max="17" width="4" style="46" customWidth="1"/>
    <col min="18" max="18" width="4" style="67" customWidth="1"/>
    <col min="19" max="16384" width="10.28515625" style="46"/>
  </cols>
  <sheetData>
    <row r="1" spans="1:18" s="9" customFormat="1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</row>
    <row r="2" spans="1:18" s="9" customFormat="1" ht="21" customHeight="1">
      <c r="A2" s="240" t="s">
        <v>67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8" s="9" customFormat="1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18" customFormat="1" ht="21" customHeight="1">
      <c r="A4" s="275" t="s">
        <v>25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</row>
    <row r="5" spans="1:18" s="119" customFormat="1" ht="22.5" customHeight="1">
      <c r="A5" s="247" t="s">
        <v>77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</row>
    <row r="6" spans="1:18" s="120" customFormat="1" ht="28.5" customHeight="1">
      <c r="A6" s="248" t="s">
        <v>62</v>
      </c>
      <c r="B6" s="248" t="s">
        <v>53</v>
      </c>
      <c r="C6" s="248" t="s">
        <v>54</v>
      </c>
      <c r="D6" s="248" t="s">
        <v>8</v>
      </c>
      <c r="E6" s="248" t="s">
        <v>55</v>
      </c>
      <c r="F6" s="271" t="s">
        <v>56</v>
      </c>
      <c r="G6" s="248" t="s">
        <v>58</v>
      </c>
      <c r="H6" s="248"/>
      <c r="I6" s="248"/>
      <c r="J6" s="248" t="s">
        <v>65</v>
      </c>
      <c r="K6" s="248"/>
      <c r="L6" s="248"/>
      <c r="M6" s="248"/>
      <c r="N6" s="248"/>
      <c r="O6" s="248"/>
      <c r="P6" s="248"/>
      <c r="Q6" s="248"/>
      <c r="R6" s="248"/>
    </row>
    <row r="7" spans="1:18" s="120" customFormat="1" ht="38.25" customHeight="1">
      <c r="A7" s="248"/>
      <c r="B7" s="248"/>
      <c r="C7" s="248"/>
      <c r="D7" s="248"/>
      <c r="E7" s="248"/>
      <c r="F7" s="272"/>
      <c r="G7" s="121" t="s">
        <v>9</v>
      </c>
      <c r="H7" s="122" t="s">
        <v>10</v>
      </c>
      <c r="I7" s="121" t="s">
        <v>11</v>
      </c>
      <c r="J7" s="122" t="s">
        <v>12</v>
      </c>
      <c r="K7" s="122" t="s">
        <v>13</v>
      </c>
      <c r="L7" s="122" t="s">
        <v>14</v>
      </c>
      <c r="M7" s="122" t="s">
        <v>15</v>
      </c>
      <c r="N7" s="122" t="s">
        <v>16</v>
      </c>
      <c r="O7" s="122" t="s">
        <v>17</v>
      </c>
      <c r="P7" s="123" t="s">
        <v>18</v>
      </c>
      <c r="Q7" s="123" t="s">
        <v>19</v>
      </c>
      <c r="R7" s="122" t="s">
        <v>20</v>
      </c>
    </row>
    <row r="8" spans="1:18" ht="116.25" customHeight="1">
      <c r="A8" s="76"/>
      <c r="B8" s="26"/>
      <c r="C8" s="26"/>
      <c r="D8" s="124"/>
      <c r="E8" s="26"/>
      <c r="F8" s="26"/>
      <c r="G8" s="125"/>
      <c r="H8" s="126"/>
      <c r="I8" s="125"/>
      <c r="J8" s="126"/>
      <c r="K8" s="126"/>
      <c r="L8" s="126"/>
      <c r="M8" s="126"/>
      <c r="N8" s="126"/>
      <c r="O8" s="126"/>
      <c r="P8" s="127"/>
      <c r="Q8" s="127"/>
      <c r="R8" s="126"/>
    </row>
    <row r="9" spans="1:18" ht="19.5">
      <c r="A9" s="76"/>
      <c r="B9" s="128"/>
      <c r="C9" s="129"/>
      <c r="D9" s="130"/>
      <c r="E9" s="129"/>
      <c r="F9" s="129"/>
      <c r="G9" s="131"/>
      <c r="H9" s="132"/>
      <c r="I9" s="131"/>
      <c r="J9" s="132"/>
      <c r="K9" s="132"/>
      <c r="L9" s="132"/>
      <c r="M9" s="132"/>
      <c r="N9" s="132"/>
      <c r="O9" s="132"/>
      <c r="P9" s="133"/>
      <c r="Q9" s="133"/>
      <c r="R9" s="134"/>
    </row>
  </sheetData>
  <mergeCells count="14">
    <mergeCell ref="A1:N1"/>
    <mergeCell ref="P1:R1"/>
    <mergeCell ref="A2:R2"/>
    <mergeCell ref="A3:R3"/>
    <mergeCell ref="A6:A7"/>
    <mergeCell ref="C6:C7"/>
    <mergeCell ref="D6:D7"/>
    <mergeCell ref="E6:E7"/>
    <mergeCell ref="F6:F7"/>
    <mergeCell ref="G6:I6"/>
    <mergeCell ref="J6:R6"/>
    <mergeCell ref="B6:B7"/>
    <mergeCell ref="A4:R4"/>
    <mergeCell ref="A5:R5"/>
  </mergeCells>
  <pageMargins left="0.98425196850393704" right="0.39370078740157483" top="0.74803149606299213" bottom="0.19685039370078741" header="0.31496062992125984" footer="0.19685039370078741"/>
  <pageSetup paperSize="9" scale="95" firstPageNumber="23" fitToHeight="0" orientation="landscape" useFirstPageNumber="1" horizontalDpi="300" verticalDpi="300" r:id="rId1"/>
  <headerFooter alignWithMargins="0">
    <oddFooter>&amp;C&amp;"TH SarabunPSK,ธรรมดา"&amp;20- หน้า &amp;P -&amp;R&amp;"TH SarabunPSK,ธรรมดา"&amp;14ยุทธ 4- แผนงานการศึกษา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R10"/>
  <sheetViews>
    <sheetView view="pageBreakPreview" topLeftCell="A6" zoomScale="70" zoomScaleNormal="90" zoomScaleSheetLayoutView="70" workbookViewId="0">
      <selection activeCell="E17" sqref="E17"/>
    </sheetView>
  </sheetViews>
  <sheetFormatPr defaultColWidth="10.28515625" defaultRowHeight="19.5"/>
  <cols>
    <col min="1" max="1" width="5" style="140" customWidth="1"/>
    <col min="2" max="2" width="22.42578125" style="140" customWidth="1"/>
    <col min="3" max="3" width="25" style="140" customWidth="1"/>
    <col min="4" max="4" width="11.85546875" style="140" customWidth="1"/>
    <col min="5" max="5" width="16.42578125" style="140" customWidth="1"/>
    <col min="6" max="6" width="13.140625" style="140" customWidth="1"/>
    <col min="7" max="18" width="4" style="140" customWidth="1"/>
    <col min="19" max="16384" width="10.28515625" style="140"/>
  </cols>
  <sheetData>
    <row r="1" spans="1:18" s="9" customFormat="1" ht="24" customHeight="1">
      <c r="A1" s="240" t="s">
        <v>71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8"/>
      <c r="P1" s="241" t="s">
        <v>52</v>
      </c>
      <c r="Q1" s="241"/>
      <c r="R1" s="241"/>
    </row>
    <row r="2" spans="1:18" s="9" customFormat="1" ht="21" customHeight="1">
      <c r="A2" s="240" t="s">
        <v>83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</row>
    <row r="3" spans="1:18" s="9" customFormat="1" ht="24.75" customHeight="1">
      <c r="A3" s="240" t="s">
        <v>1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ht="27.75" customHeight="1">
      <c r="A4" s="135" t="s">
        <v>82</v>
      </c>
      <c r="B4" s="136"/>
      <c r="C4" s="137"/>
      <c r="D4" s="137"/>
      <c r="E4" s="138"/>
      <c r="F4" s="138"/>
      <c r="G4" s="138"/>
      <c r="H4" s="137"/>
      <c r="I4" s="139"/>
      <c r="J4" s="136"/>
      <c r="K4" s="136"/>
      <c r="L4" s="136"/>
      <c r="M4" s="136"/>
      <c r="N4" s="136"/>
      <c r="O4" s="136"/>
      <c r="P4" s="136"/>
      <c r="Q4" s="136"/>
      <c r="R4" s="136"/>
    </row>
    <row r="5" spans="1:18" s="141" customFormat="1" ht="29.25" customHeight="1">
      <c r="A5" s="278" t="s">
        <v>81</v>
      </c>
      <c r="B5" s="278"/>
      <c r="C5" s="278"/>
      <c r="D5" s="278"/>
      <c r="E5" s="278"/>
      <c r="F5" s="278"/>
      <c r="G5" s="278"/>
      <c r="H5" s="278"/>
      <c r="I5" s="39"/>
      <c r="J5" s="39"/>
      <c r="K5" s="39"/>
      <c r="L5" s="39"/>
      <c r="M5" s="39"/>
      <c r="N5" s="39"/>
      <c r="O5" s="39"/>
      <c r="P5" s="39"/>
      <c r="Q5" s="39"/>
      <c r="R5" s="39"/>
    </row>
    <row r="6" spans="1:18" s="141" customFormat="1" ht="21.75" customHeight="1">
      <c r="A6" s="19" t="s">
        <v>21</v>
      </c>
      <c r="B6" s="248" t="s">
        <v>53</v>
      </c>
      <c r="C6" s="248" t="s">
        <v>54</v>
      </c>
      <c r="D6" s="248" t="s">
        <v>8</v>
      </c>
      <c r="E6" s="248" t="s">
        <v>55</v>
      </c>
      <c r="F6" s="271" t="s">
        <v>56</v>
      </c>
      <c r="G6" s="262" t="s">
        <v>58</v>
      </c>
      <c r="H6" s="262"/>
      <c r="I6" s="262"/>
      <c r="J6" s="262" t="s">
        <v>65</v>
      </c>
      <c r="K6" s="262"/>
      <c r="L6" s="262"/>
      <c r="M6" s="262"/>
      <c r="N6" s="262"/>
      <c r="O6" s="262"/>
      <c r="P6" s="262"/>
      <c r="Q6" s="262"/>
      <c r="R6" s="262"/>
    </row>
    <row r="7" spans="1:18" s="141" customFormat="1" ht="45.75" customHeight="1">
      <c r="A7" s="20" t="s">
        <v>22</v>
      </c>
      <c r="B7" s="248"/>
      <c r="C7" s="248"/>
      <c r="D7" s="248"/>
      <c r="E7" s="248"/>
      <c r="F7" s="279"/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</row>
    <row r="8" spans="1:18" ht="54.75" customHeight="1">
      <c r="A8" s="81">
        <v>1</v>
      </c>
      <c r="B8" s="26"/>
      <c r="C8" s="24"/>
      <c r="D8" s="142"/>
      <c r="E8" s="36"/>
      <c r="F8" s="101"/>
      <c r="G8" s="143"/>
      <c r="H8" s="143"/>
      <c r="I8" s="143"/>
      <c r="J8" s="143"/>
      <c r="K8" s="72"/>
      <c r="L8" s="72"/>
      <c r="M8" s="72"/>
      <c r="N8" s="72"/>
      <c r="O8" s="72"/>
      <c r="P8" s="72"/>
      <c r="Q8" s="72"/>
      <c r="R8" s="72"/>
    </row>
    <row r="9" spans="1:18" ht="47.25" customHeight="1">
      <c r="A9" s="144">
        <v>15</v>
      </c>
      <c r="B9" s="54"/>
      <c r="C9" s="54"/>
      <c r="D9" s="145"/>
      <c r="E9" s="25"/>
      <c r="F9" s="25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</row>
    <row r="10" spans="1:18" ht="23.25" customHeight="1">
      <c r="A10" s="35"/>
      <c r="B10" s="276" t="s">
        <v>87</v>
      </c>
      <c r="C10" s="277"/>
      <c r="D10" s="146">
        <f>SUM(D8:D9)</f>
        <v>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</row>
  </sheetData>
  <mergeCells count="13">
    <mergeCell ref="A1:N1"/>
    <mergeCell ref="P1:R1"/>
    <mergeCell ref="A2:R2"/>
    <mergeCell ref="A3:R3"/>
    <mergeCell ref="B10:C10"/>
    <mergeCell ref="A5:H5"/>
    <mergeCell ref="B6:B7"/>
    <mergeCell ref="C6:C7"/>
    <mergeCell ref="D6:D7"/>
    <mergeCell ref="E6:E7"/>
    <mergeCell ref="F6:F7"/>
    <mergeCell ref="G6:I6"/>
    <mergeCell ref="J6:R6"/>
  </mergeCells>
  <pageMargins left="0.78740157480314965" right="0.51181102362204722" top="0.55118110236220474" bottom="0.19685039370078741" header="0.31496062992125984" footer="0.19685039370078741"/>
  <pageSetup paperSize="9" scale="95" firstPageNumber="42" orientation="landscape" useFirstPageNumber="1" r:id="rId1"/>
  <headerFooter alignWithMargins="0">
    <oddFooter>&amp;C&amp;"TH SarabunPSK,ธรรมดา"&amp;20- หน้า &amp;P -&amp;R&amp;"TH SarabunPSK,ธรรมดา"&amp;14ยุทธ 4- แผนงานบริหารงานทั่วไป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15</vt:i4>
      </vt:variant>
      <vt:variant>
        <vt:lpstr>ช่วงที่มีชื่อ</vt:lpstr>
      </vt:variant>
      <vt:variant>
        <vt:i4>18</vt:i4>
      </vt:variant>
    </vt:vector>
  </HeadingPairs>
  <TitlesOfParts>
    <vt:vector size="33" baseType="lpstr">
      <vt:lpstr>สรุป</vt:lpstr>
      <vt:lpstr>ย1สาธารณะสุข</vt:lpstr>
      <vt:lpstr>ย1สร้างความเข้มแข็ง</vt:lpstr>
      <vt:lpstr>ย.1.2สังคม</vt:lpstr>
      <vt:lpstr>ยุทธ 2.1แผนงานศานา)</vt:lpstr>
      <vt:lpstr>ยุทธ 2.แผนงานการศึกษา</vt:lpstr>
      <vt:lpstr>ย3สร้างความเข้มแข็ง (2)</vt:lpstr>
      <vt:lpstr>ยุทธ 4.1 แผนการศึกษา</vt:lpstr>
      <vt:lpstr>4.2แผนงานบริหารงานทั่ไป</vt:lpstr>
      <vt:lpstr>5.1อุตสาหกรรมและการโยธา</vt:lpstr>
      <vt:lpstr>5.2แผนงานการเกษตร </vt:lpstr>
      <vt:lpstr>ยุทธ 5.3 (เคหะชุมชน)</vt:lpstr>
      <vt:lpstr>ยุทธ 6 ความมั่นคง</vt:lpstr>
      <vt:lpstr>Sheet1</vt:lpstr>
      <vt:lpstr>Sheet2</vt:lpstr>
      <vt:lpstr>'5.1อุตสาหกรรมและการโยธา'!Print_Area</vt:lpstr>
      <vt:lpstr>'5.2แผนงานการเกษตร '!Print_Area</vt:lpstr>
      <vt:lpstr>'ยุทธ 4.1 แผนการศึกษา'!Print_Area</vt:lpstr>
      <vt:lpstr>'ยุทธ 5.3 (เคหะชุมชน)'!Print_Area</vt:lpstr>
      <vt:lpstr>'ยุทธ 6 ความมั่นคง'!Print_Area</vt:lpstr>
      <vt:lpstr>'4.2แผนงานบริหารงานทั่ไป'!Print_Titles</vt:lpstr>
      <vt:lpstr>'5.1อุตสาหกรรมและการโยธา'!Print_Titles</vt:lpstr>
      <vt:lpstr>'5.2แผนงานการเกษตร '!Print_Titles</vt:lpstr>
      <vt:lpstr>ย.1.2สังคม!Print_Titles</vt:lpstr>
      <vt:lpstr>ย1สร้างความเข้มแข็ง!Print_Titles</vt:lpstr>
      <vt:lpstr>ย1สาธารณะสุข!Print_Titles</vt:lpstr>
      <vt:lpstr>'ย3สร้างความเข้มแข็ง (2)'!Print_Titles</vt:lpstr>
      <vt:lpstr>'ยุทธ 2.1แผนงานศานา)'!Print_Titles</vt:lpstr>
      <vt:lpstr>'ยุทธ 2.แผนงานการศึกษา'!Print_Titles</vt:lpstr>
      <vt:lpstr>'ยุทธ 4.1 แผนการศึกษา'!Print_Titles</vt:lpstr>
      <vt:lpstr>'ยุทธ 5.3 (เคหะชุมชน)'!Print_Titles</vt:lpstr>
      <vt:lpstr>'ยุทธ 6 ความมั่นคง'!Print_Titles</vt:lpstr>
      <vt:lpstr>สรุป!Print_Titles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TitleManz</cp:lastModifiedBy>
  <cp:lastPrinted>2019-04-23T08:00:49Z</cp:lastPrinted>
  <dcterms:created xsi:type="dcterms:W3CDTF">2006-12-07T03:48:46Z</dcterms:created>
  <dcterms:modified xsi:type="dcterms:W3CDTF">2019-04-23T08:16:21Z</dcterms:modified>
</cp:coreProperties>
</file>