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D:\งานหน.กวางสั่ง\ไตรมาส3\"/>
    </mc:Choice>
  </mc:AlternateContent>
  <xr:revisionPtr revIDLastSave="0" documentId="13_ncr:1_{ADB185B6-1402-4FB3-8D37-49BF48326A30}" xr6:coauthVersionLast="47" xr6:coauthVersionMax="47" xr10:uidLastSave="{00000000-0000-0000-0000-000000000000}"/>
  <bookViews>
    <workbookView xWindow="-120" yWindow="-120" windowWidth="29040" windowHeight="15840" firstSheet="2" activeTab="6" xr2:uid="{00000000-000D-0000-FFFF-FFFF00000000}"/>
  </bookViews>
  <sheets>
    <sheet name="สรุปโครงการ" sheetId="1" r:id="rId1"/>
    <sheet name="สรุปครุภัณฑ์" sheetId="2" r:id="rId2"/>
    <sheet name="ผลการดำเนินงานยุทธ 1" sheetId="3" r:id="rId3"/>
    <sheet name="ผลการดำเนินงานยุทธ2" sheetId="4" r:id="rId4"/>
    <sheet name="ผลการดำเนินงานยุทธ3" sheetId="5" r:id="rId5"/>
    <sheet name="ผลการดำเนินงานยุทธ4" sheetId="6" r:id="rId6"/>
    <sheet name="ผลการดำเนินงานยุทธ5" sheetId="7" r:id="rId7"/>
    <sheet name="ผลการดำเนินงานยุทธ6" sheetId="8" r:id="rId8"/>
    <sheet name="ผลการดำเนินงานครุภัณฑ์" sheetId="9" r:id="rId9"/>
    <sheet name="เงินอุดหนุนเฉพาะกิจ" sheetId="10" r:id="rId10"/>
  </sheets>
  <definedNames>
    <definedName name="_xlnm.Print_Area" localSheetId="2">'ผลการดำเนินงานยุทธ 1'!$A$1:$N$21</definedName>
    <definedName name="_xlnm.Print_Area" localSheetId="3">ผลการดำเนินงานยุทธ2!$A$1:$N$38</definedName>
    <definedName name="_xlnm.Print_Area" localSheetId="4">ผลการดำเนินงานยุทธ3!$A$1:$N$23</definedName>
    <definedName name="_xlnm.Print_Area" localSheetId="6">ผลการดำเนินงานยุทธ5!$A$1:$N$324</definedName>
    <definedName name="_xlnm.Print_Area" localSheetId="0">สรุปโครงการ!$A$1:$K$64</definedName>
    <definedName name="_xlnm.Print_Titles" localSheetId="9">เงินอุดหนุนเฉพาะกิจ!$1:$7</definedName>
    <definedName name="_xlnm.Print_Titles" localSheetId="8">ผลการดำเนินงานครุภัณฑ์!$1:$7</definedName>
    <definedName name="_xlnm.Print_Titles" localSheetId="2">'ผลการดำเนินงานยุทธ 1'!$1:$7</definedName>
    <definedName name="_xlnm.Print_Titles" localSheetId="3">ผลการดำเนินงานยุทธ2!$1:$7</definedName>
    <definedName name="_xlnm.Print_Titles" localSheetId="4">ผลการดำเนินงานยุทธ3!$1:$7</definedName>
    <definedName name="_xlnm.Print_Titles" localSheetId="5">ผลการดำเนินงานยุทธ4!$1:$7</definedName>
    <definedName name="_xlnm.Print_Titles" localSheetId="6">ผลการดำเนินงานยุทธ5!$1:$7</definedName>
    <definedName name="_xlnm.Print_Titles" localSheetId="7">ผลการดำเนินงานยุทธ6!$1:$7</definedName>
    <definedName name="_xlnm.Print_Titles" localSheetId="1">สรุปครุภัณฑ์!$1:$3</definedName>
    <definedName name="_xlnm.Print_Titles" localSheetId="0">สรุปโครงการ!$1:$3</definedName>
  </definedNames>
  <calcPr calcId="191029"/>
</workbook>
</file>

<file path=xl/calcChain.xml><?xml version="1.0" encoding="utf-8"?>
<calcChain xmlns="http://schemas.openxmlformats.org/spreadsheetml/2006/main">
  <c r="E32" i="10" l="1"/>
  <c r="D32" i="10"/>
  <c r="C32" i="10"/>
  <c r="B32" i="10"/>
  <c r="I14" i="2"/>
  <c r="G14" i="2"/>
  <c r="E14" i="2"/>
  <c r="D14" i="2"/>
  <c r="C14" i="2"/>
  <c r="B14" i="2"/>
  <c r="D15" i="9"/>
  <c r="B16" i="3"/>
  <c r="E39" i="8"/>
  <c r="B36" i="8"/>
  <c r="E297" i="7"/>
  <c r="E296" i="7"/>
  <c r="E295" i="7"/>
  <c r="D38" i="6"/>
  <c r="B38" i="6"/>
  <c r="D19" i="5"/>
  <c r="B19" i="5"/>
  <c r="B38" i="4"/>
  <c r="B21" i="3"/>
  <c r="E30" i="10"/>
  <c r="E292" i="7"/>
  <c r="E291" i="7"/>
  <c r="E18" i="5"/>
  <c r="E37" i="6"/>
  <c r="D38" i="4"/>
  <c r="C38" i="4"/>
  <c r="E38" i="4" s="1"/>
  <c r="E29" i="8"/>
  <c r="D33" i="9"/>
  <c r="B33" i="9"/>
  <c r="D19" i="9"/>
  <c r="B19" i="9"/>
  <c r="B15" i="9"/>
  <c r="B40" i="8"/>
  <c r="D36" i="8"/>
  <c r="C36" i="8"/>
  <c r="E12" i="4"/>
  <c r="E11" i="4"/>
  <c r="D46" i="6"/>
  <c r="B46" i="6"/>
  <c r="C38" i="6"/>
  <c r="C19" i="5"/>
  <c r="D16" i="3"/>
  <c r="C16" i="3"/>
  <c r="E15" i="3"/>
  <c r="E14" i="3"/>
  <c r="B85" i="9"/>
  <c r="B93" i="9"/>
  <c r="E93" i="9" s="1"/>
  <c r="D324" i="7" l="1"/>
  <c r="C324" i="7"/>
  <c r="B324" i="7"/>
  <c r="E324" i="7" l="1"/>
  <c r="D298" i="7"/>
  <c r="C298" i="7"/>
  <c r="E10" i="7"/>
  <c r="E11" i="7"/>
  <c r="E12" i="7"/>
  <c r="E13" i="7"/>
  <c r="E14" i="7"/>
  <c r="E15" i="7"/>
  <c r="E16" i="7"/>
  <c r="E17" i="7"/>
  <c r="E18" i="7"/>
  <c r="E19" i="7"/>
  <c r="E20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5" i="7"/>
  <c r="E155" i="7"/>
  <c r="E156" i="7"/>
  <c r="E157" i="7"/>
  <c r="E158" i="7"/>
  <c r="E159" i="7"/>
  <c r="E160" i="7"/>
  <c r="E161" i="7"/>
  <c r="E162" i="7"/>
  <c r="E163" i="7"/>
  <c r="E164" i="7"/>
  <c r="E165" i="7"/>
  <c r="E166" i="7"/>
  <c r="E167" i="7"/>
  <c r="E168" i="7"/>
  <c r="E169" i="7"/>
  <c r="E170" i="7"/>
  <c r="E171" i="7"/>
  <c r="E172" i="7"/>
  <c r="E173" i="7"/>
  <c r="E174" i="7"/>
  <c r="E175" i="7"/>
  <c r="E176" i="7"/>
  <c r="E177" i="7"/>
  <c r="E178" i="7"/>
  <c r="E179" i="7"/>
  <c r="E180" i="7"/>
  <c r="E181" i="7"/>
  <c r="E182" i="7"/>
  <c r="E183" i="7"/>
  <c r="E184" i="7"/>
  <c r="E185" i="7"/>
  <c r="E186" i="7"/>
  <c r="E187" i="7"/>
  <c r="E188" i="7"/>
  <c r="E189" i="7"/>
  <c r="E190" i="7"/>
  <c r="E191" i="7"/>
  <c r="E192" i="7"/>
  <c r="E193" i="7"/>
  <c r="E194" i="7"/>
  <c r="E195" i="7"/>
  <c r="E196" i="7"/>
  <c r="E197" i="7"/>
  <c r="E198" i="7"/>
  <c r="E199" i="7"/>
  <c r="E200" i="7"/>
  <c r="E201" i="7"/>
  <c r="E202" i="7"/>
  <c r="E203" i="7"/>
  <c r="E204" i="7"/>
  <c r="E205" i="7"/>
  <c r="E206" i="7"/>
  <c r="E207" i="7"/>
  <c r="E208" i="7"/>
  <c r="E209" i="7"/>
  <c r="E210" i="7"/>
  <c r="E211" i="7"/>
  <c r="E212" i="7"/>
  <c r="E213" i="7"/>
  <c r="E214" i="7"/>
  <c r="E215" i="7"/>
  <c r="E216" i="7"/>
  <c r="E217" i="7"/>
  <c r="E218" i="7"/>
  <c r="E219" i="7"/>
  <c r="E220" i="7"/>
  <c r="E221" i="7"/>
  <c r="E222" i="7"/>
  <c r="E223" i="7"/>
  <c r="E224" i="7"/>
  <c r="E225" i="7"/>
  <c r="E226" i="7"/>
  <c r="E227" i="7"/>
  <c r="E228" i="7"/>
  <c r="E229" i="7"/>
  <c r="E230" i="7"/>
  <c r="E231" i="7"/>
  <c r="E232" i="7"/>
  <c r="E233" i="7"/>
  <c r="E234" i="7"/>
  <c r="E235" i="7"/>
  <c r="E236" i="7"/>
  <c r="E237" i="7"/>
  <c r="E238" i="7"/>
  <c r="E239" i="7"/>
  <c r="E240" i="7"/>
  <c r="E241" i="7"/>
  <c r="E242" i="7"/>
  <c r="E243" i="7"/>
  <c r="E244" i="7"/>
  <c r="E245" i="7"/>
  <c r="E246" i="7"/>
  <c r="E247" i="7"/>
  <c r="E248" i="7"/>
  <c r="E249" i="7"/>
  <c r="E250" i="7"/>
  <c r="E251" i="7"/>
  <c r="E252" i="7"/>
  <c r="E253" i="7"/>
  <c r="E254" i="7"/>
  <c r="E255" i="7"/>
  <c r="E256" i="7"/>
  <c r="E257" i="7"/>
  <c r="E258" i="7"/>
  <c r="E259" i="7"/>
  <c r="E260" i="7"/>
  <c r="E261" i="7"/>
  <c r="E262" i="7"/>
  <c r="E263" i="7"/>
  <c r="E264" i="7"/>
  <c r="E265" i="7"/>
  <c r="E266" i="7"/>
  <c r="E267" i="7"/>
  <c r="E268" i="7"/>
  <c r="E269" i="7"/>
  <c r="E270" i="7"/>
  <c r="E271" i="7"/>
  <c r="E272" i="7"/>
  <c r="E273" i="7"/>
  <c r="E274" i="7"/>
  <c r="E275" i="7"/>
  <c r="E276" i="7"/>
  <c r="E277" i="7"/>
  <c r="E278" i="7"/>
  <c r="E279" i="7"/>
  <c r="E280" i="7"/>
  <c r="E281" i="7"/>
  <c r="E282" i="7"/>
  <c r="E283" i="7"/>
  <c r="E284" i="7"/>
  <c r="E285" i="7"/>
  <c r="E286" i="7"/>
  <c r="E287" i="7"/>
  <c r="E288" i="7"/>
  <c r="E289" i="7"/>
  <c r="E290" i="7"/>
  <c r="E294" i="7"/>
  <c r="E300" i="7"/>
  <c r="E301" i="7"/>
  <c r="E305" i="7"/>
  <c r="E306" i="7"/>
  <c r="E307" i="7"/>
  <c r="E308" i="7"/>
  <c r="E309" i="7"/>
  <c r="E310" i="7"/>
  <c r="E311" i="7"/>
  <c r="E312" i="7"/>
  <c r="E313" i="7"/>
  <c r="E314" i="7"/>
  <c r="E315" i="7"/>
  <c r="E316" i="7"/>
  <c r="E317" i="7"/>
  <c r="E318" i="7"/>
  <c r="E319" i="7"/>
  <c r="E320" i="7"/>
  <c r="E321" i="7"/>
  <c r="E322" i="7"/>
  <c r="E323" i="7"/>
  <c r="E9" i="7"/>
  <c r="E35" i="8"/>
  <c r="B298" i="7" l="1"/>
  <c r="E298" i="7" s="1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D104" i="9"/>
  <c r="C104" i="9"/>
  <c r="B104" i="9"/>
  <c r="E103" i="9"/>
  <c r="E102" i="9"/>
  <c r="E101" i="9"/>
  <c r="E100" i="9"/>
  <c r="E99" i="9"/>
  <c r="E98" i="9"/>
  <c r="E97" i="9"/>
  <c r="E96" i="9"/>
  <c r="E95" i="9"/>
  <c r="E87" i="9"/>
  <c r="D85" i="9"/>
  <c r="C85" i="9"/>
  <c r="E85" i="9" s="1"/>
  <c r="E84" i="9"/>
  <c r="E83" i="9"/>
  <c r="E82" i="9"/>
  <c r="E81" i="9"/>
  <c r="E80" i="9"/>
  <c r="E79" i="9"/>
  <c r="E78" i="9"/>
  <c r="E77" i="9"/>
  <c r="E76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6" i="9"/>
  <c r="E35" i="9"/>
  <c r="C33" i="9"/>
  <c r="E33" i="9" s="1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6" i="9"/>
  <c r="C15" i="9"/>
  <c r="E14" i="9"/>
  <c r="E13" i="9"/>
  <c r="E12" i="9"/>
  <c r="E11" i="9"/>
  <c r="E10" i="9"/>
  <c r="E9" i="9"/>
  <c r="D40" i="8"/>
  <c r="C40" i="8"/>
  <c r="E38" i="8"/>
  <c r="E40" i="8" s="1"/>
  <c r="E34" i="8"/>
  <c r="E33" i="8"/>
  <c r="E32" i="8"/>
  <c r="E30" i="8"/>
  <c r="E28" i="8"/>
  <c r="E27" i="8"/>
  <c r="E26" i="8"/>
  <c r="E24" i="8"/>
  <c r="E23" i="8"/>
  <c r="E22" i="8"/>
  <c r="E21" i="8"/>
  <c r="E20" i="8"/>
  <c r="E19" i="8"/>
  <c r="E18" i="8"/>
  <c r="E17" i="8"/>
  <c r="E16" i="8"/>
  <c r="D13" i="8"/>
  <c r="C13" i="8"/>
  <c r="B13" i="8"/>
  <c r="E12" i="8"/>
  <c r="E13" i="8" s="1"/>
  <c r="D10" i="8"/>
  <c r="C10" i="8"/>
  <c r="B10" i="8"/>
  <c r="E9" i="8"/>
  <c r="E10" i="8" s="1"/>
  <c r="C46" i="6"/>
  <c r="E45" i="6"/>
  <c r="E44" i="6"/>
  <c r="E43" i="6"/>
  <c r="E41" i="6"/>
  <c r="E40" i="6"/>
  <c r="E46" i="6" s="1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7" i="6"/>
  <c r="E16" i="6"/>
  <c r="E15" i="6"/>
  <c r="E13" i="6"/>
  <c r="E12" i="6"/>
  <c r="D10" i="6"/>
  <c r="C10" i="6"/>
  <c r="B10" i="6"/>
  <c r="E9" i="6"/>
  <c r="E10" i="6" s="1"/>
  <c r="E23" i="5"/>
  <c r="E22" i="5"/>
  <c r="E13" i="5"/>
  <c r="E11" i="5"/>
  <c r="E9" i="5"/>
  <c r="E36" i="4"/>
  <c r="E35" i="4"/>
  <c r="E34" i="4"/>
  <c r="E33" i="4"/>
  <c r="E32" i="4"/>
  <c r="E31" i="4"/>
  <c r="E30" i="4"/>
  <c r="E29" i="4"/>
  <c r="E28" i="4"/>
  <c r="E27" i="4"/>
  <c r="E26" i="4"/>
  <c r="E24" i="4"/>
  <c r="E22" i="4"/>
  <c r="E21" i="4"/>
  <c r="E20" i="4"/>
  <c r="E19" i="4"/>
  <c r="E18" i="4"/>
  <c r="E15" i="4"/>
  <c r="E14" i="4"/>
  <c r="E13" i="4"/>
  <c r="E10" i="4"/>
  <c r="E9" i="4"/>
  <c r="D21" i="3"/>
  <c r="C21" i="3"/>
  <c r="E20" i="3"/>
  <c r="E19" i="3"/>
  <c r="E18" i="3"/>
  <c r="E13" i="3"/>
  <c r="E10" i="3"/>
  <c r="E9" i="3"/>
  <c r="E16" i="3" s="1"/>
  <c r="H14" i="2"/>
  <c r="E38" i="6" l="1"/>
  <c r="E36" i="8"/>
  <c r="E19" i="5"/>
  <c r="E104" i="9"/>
  <c r="E15" i="9"/>
  <c r="E21" i="3"/>
</calcChain>
</file>

<file path=xl/sharedStrings.xml><?xml version="1.0" encoding="utf-8"?>
<sst xmlns="http://schemas.openxmlformats.org/spreadsheetml/2006/main" count="4733" uniqueCount="1056">
  <si>
    <t>ยุทธศาสตร์ที่ 1</t>
  </si>
  <si>
    <t>รายงานการติดตามผลการดำเนินงาน ประจำปีงบประมาณ พ.ศ. 2566</t>
  </si>
  <si>
    <t>ยุทธศาสตร์การพัฒนาทรัพยากรมนุษย์และสังคมที่มีคุณภาพ</t>
  </si>
  <si>
    <t>องค์การบริหารส่วนจังหวัดกาฬสินธุ์ อำเภอเมือง จังหวัดกาฬสินธุ์</t>
  </si>
  <si>
    <t>แผนงาน</t>
  </si>
  <si>
    <t>จำนวน
โครงการ</t>
  </si>
  <si>
    <t>งบประมาณ
อนุมัติ</t>
  </si>
  <si>
    <t>งบประมาณ
เบิกจ่าย</t>
  </si>
  <si>
    <t>งบประมาณ
คงเหลือ</t>
  </si>
  <si>
    <t>แหล่ง
งบประมาณ</t>
  </si>
  <si>
    <t>สถานะการดำเนินงาน(จำนวน)</t>
  </si>
  <si>
    <t>ผลสัมฤทธิ์</t>
  </si>
  <si>
    <t>หมายเหตุ</t>
  </si>
  <si>
    <t>อยู่ระหว่าง
ดำเนินงาน</t>
  </si>
  <si>
    <t>ดำเนินงาน
แล้วเสร็จ</t>
  </si>
  <si>
    <t>แผนงานสาธารณสุข</t>
  </si>
  <si>
    <t>ข้อบัญญัติ</t>
  </si>
  <si>
    <t>แผนงานสังคมสงเคราะห์</t>
  </si>
  <si>
    <t>-</t>
  </si>
  <si>
    <t>ยุทธศาสตร์ที่ 2</t>
  </si>
  <si>
    <t>ยุทธศาสตร์การพัฒนาเศรษฐกิจและการท่องเที่ยว</t>
  </si>
  <si>
    <t>สถานะการดำเนินงาน</t>
  </si>
  <si>
    <t>แผนงานการศาสนา วัฒนธรรมและนันทนาการ</t>
  </si>
  <si>
    <t>ยุทธศาสตร์ที่ 3</t>
  </si>
  <si>
    <t>ยุทธศาสตร์การส่งเสริมและพัฒนาเกษตรกรรมและภูมิปัญญาท้องถิ่น</t>
  </si>
  <si>
    <t>แผนงานสร้างความเข้มแข็งของชุมชน</t>
  </si>
  <si>
    <t>แผนงานการเกษตร</t>
  </si>
  <si>
    <t>ยุทธศาสตร์ที่ 4</t>
  </si>
  <si>
    <t>ยุทธศาสตร์การพัฒนาการศึกษาท้องถิ่น</t>
  </si>
  <si>
    <t>แผนงานการศาสนาวัฒนธรรมและนันทนาการ</t>
  </si>
  <si>
    <t>แผนงานการศึกษา</t>
  </si>
  <si>
    <t>แผนงานอุตสาหกรรมและการโยธา</t>
  </si>
  <si>
    <t>ยุทธศาสตร์ที่ 5</t>
  </si>
  <si>
    <t>ยุทธศาสตร์การพัฒนาโครงสร้างพื้นฐานและสิ่งแวดล้อม</t>
  </si>
  <si>
    <t>ขัอบัญญัติ</t>
  </si>
  <si>
    <t>ยุทธศาสตร์ที่ 6</t>
  </si>
  <si>
    <t>ยุทธศาสตร์การพัฒนาระบบบริหารจัดการภายใต้การบริหารงานกิจการบ้านเมืองที่ดี</t>
  </si>
  <si>
    <t>แผนงานบริหารงานทั่วไป</t>
  </si>
  <si>
    <t>บัญชีครุภัณฑ์</t>
  </si>
  <si>
    <t xml:space="preserve">จำนวน
</t>
  </si>
  <si>
    <t>แผนงานเคหะและชุมชน</t>
  </si>
  <si>
    <t>รวม</t>
  </si>
  <si>
    <t>ผูกพัน</t>
  </si>
  <si>
    <t>แผนพัฒนาท้องถิ่น
(พ.ศ.2566-2570)
ประจำปี 2566</t>
  </si>
  <si>
    <t>ระยะเวลาดำเนินงาน</t>
  </si>
  <si>
    <t>หน่วยงานรับผิดชอบ</t>
  </si>
  <si>
    <t>ผลการติดตาม</t>
  </si>
  <si>
    <t>ยังไม่ได้
ดำเนินงาน</t>
  </si>
  <si>
    <t>โครงการบริการฟื้นฟูสมรรถภาพในชุมชนจังหวัดกาฬสินธุ์(ศูนย์โฮมสุข)</t>
  </si>
  <si>
    <t>ข้อบัญญัติ
น.178/332</t>
  </si>
  <si>
    <t>หน้า 157 ข้อ 1</t>
  </si>
  <si>
    <t>ต.ค. 2565- ก.ย. 2566</t>
  </si>
  <si>
    <t>กองสาธารณสุข</t>
  </si>
  <si>
    <t>p</t>
  </si>
  <si>
    <t xml:space="preserve"> -</t>
  </si>
  <si>
    <t>โครงการป้องกันและแก้ไขปัญหาการมีเพศสัมพันธ์ก่อนวัยอันควรและการตั้งครรภ์ในวัยรุ่น</t>
  </si>
  <si>
    <t>ข้อบัญญัติ
น.179/332</t>
  </si>
  <si>
    <t>หน้า 157 ข้อ 2</t>
  </si>
  <si>
    <t>ม.ค. 2565- ส.ค. 2566</t>
  </si>
  <si>
    <t>โครงการพัฒนาประสิทธิภาพอาสาสมัครประจำศูนย์โฮมสุขจังหวัดกาฬสินธุ์</t>
  </si>
  <si>
    <t>ข้อบัญญัติ
น.180/332</t>
  </si>
  <si>
    <t>หน้า 157 ข้อ 3</t>
  </si>
  <si>
    <t>โครงการรณรงค์ป้องกันโรคติดเชื้อไวรัสโคโรนาสายพันธุ์ใหม่ และโรคติดต่ออุบัติใหม่</t>
  </si>
  <si>
    <t>ข้อบัญญัติ
น.181/332</t>
  </si>
  <si>
    <t>หน้า 157 ข้อ 5</t>
  </si>
  <si>
    <t>โครงการจัดการน้ำเสียในชุมชนด้วย EM Ball และน้ำจุลินทรีย์ EM</t>
  </si>
  <si>
    <t>โอนงบประมาณ
4/18 พ.ย.65</t>
  </si>
  <si>
    <t>เพิ่มเติม/เปลี่ยนแปลง 1/2565</t>
  </si>
  <si>
    <t>ค่าใช้จ่ายในการบริหารโรงพยาบาลและหน่วยบริการสาธารณสุขขององค์การบริหารส่วนจังหวัดกาฬสินธุ์</t>
  </si>
  <si>
    <t>ข้อบัญญัติ
น.194/332</t>
  </si>
  <si>
    <t>รวม........6......โครงการ</t>
  </si>
  <si>
    <t>โครงการอบรมพัฒนาศักยภาพผู้นำคนรุ่นใหม่หัวใจเพื่อสังคม</t>
  </si>
  <si>
    <t>ข้อบัญญัติ
น.210/332</t>
  </si>
  <si>
    <t>หน้า 161 ข้อ 6</t>
  </si>
  <si>
    <t>กองสวัสดิการ</t>
  </si>
  <si>
    <t>โครงการพัฒนาคุณภาพชีวิตผู้สูงอายุจังหวัดกาฬสินธุ์</t>
  </si>
  <si>
    <t>ข้อบัญญัติ
น.209/332</t>
  </si>
  <si>
    <t>หน้า 161 ข้อ 4</t>
  </si>
  <si>
    <t>โครงการพัฒนาคุณภาพชีวิตของกลุ่มสตรี จังหวัดกาฬสินธุ์</t>
  </si>
  <si>
    <t>ข้อบัญญัติ
น.208/332</t>
  </si>
  <si>
    <t>หน้า 161 ข้อ 5</t>
  </si>
  <si>
    <t>รวม........3......โครงการ</t>
  </si>
  <si>
    <t>ยุทธศาสตร์การพัฒนาเศรษฐกิจและส่งเสริมการท่องเที่ยว</t>
  </si>
  <si>
    <t>โครงการจัดงานมหกรรมโปงลางแพรวาจังหวัดกาฬสินธุ์</t>
  </si>
  <si>
    <t>ข้อบัญญัติ
น.224/332</t>
  </si>
  <si>
    <t>แก้ไข ครั้งที่ 1/2565</t>
  </si>
  <si>
    <t>ม.ค. - ก.พ. 2566</t>
  </si>
  <si>
    <t>กองการศึกษาฯ</t>
  </si>
  <si>
    <t>4.44 ระดับมาก</t>
  </si>
  <si>
    <t>โครงการปฎิบัติธรรม</t>
  </si>
  <si>
    <t>ข้อบัญญัติ
น.225/332</t>
  </si>
  <si>
    <t>หน้า 174 ข้อ 2</t>
  </si>
  <si>
    <t>ต.ค. 2565 - ก.พ. 2566</t>
  </si>
  <si>
    <t>โครงการส่งเสริมและอนุรักษ์ประเพณี ศิลปะ วัฒนธรรม</t>
  </si>
  <si>
    <t>ข้อบัญญัติ
น.226/332</t>
  </si>
  <si>
    <t>ต.ค. 2565 - ก.ย. 2566</t>
  </si>
  <si>
    <t>โครงการมหัศจรรย์ถิ่นผู้ไทย ราชินีไหมแพรวา พุทรานมบ้านโพน (Amazing Phuthai)</t>
  </si>
  <si>
    <t>โอนงบประมาณ
6/2 ธ.ค.65</t>
  </si>
  <si>
    <t>4.46 ระดับมาก</t>
  </si>
  <si>
    <t>โครงการสร้างการรับรู้อุทยานธรณีกาฬสินธุ์ (Kalasin Geopark)</t>
  </si>
  <si>
    <t>สำนักปลัด</t>
  </si>
  <si>
    <t>โครงการเทศกาลส่งเสริมควายไทย</t>
  </si>
  <si>
    <t>โอนงบประมาณ
3/11 พ.ย.66</t>
  </si>
  <si>
    <t>ออกติดตามโดยวิธีสังเกตุการณ์</t>
  </si>
  <si>
    <t>โครงการกิจกรรมการจัดการแข่งขันกีฬาเพื่อส่งเสริมการท่องเที่ยวจังหวัดกาฬสินธุ์</t>
  </si>
  <si>
    <t>โอนงบประมาณ
14/13 ก.พ.66</t>
  </si>
  <si>
    <t xml:space="preserve">โครงการสัปดาห์ส่งเสริมพระพุทธศาสนาเนื่องในวันมาฆบูชา </t>
  </si>
  <si>
    <t>ข้อบัญญัติ
น.235/332</t>
  </si>
  <si>
    <t>หน้า 174 ข้อ 3</t>
  </si>
  <si>
    <t xml:space="preserve">  4.15   ระดับมาก</t>
  </si>
  <si>
    <t>โครงการประเพณีวัฒนธรรมผู้ไทบั้งไฟตะไลล้าน (ปลอดเหล้า ปลอดภัย ปลอดการพนัน) สู่อาเซียน</t>
  </si>
  <si>
    <t>ข้อบัญญัติ
น.231/332</t>
  </si>
  <si>
    <t>หน้า 175 ข้อ 4</t>
  </si>
  <si>
    <t>โครงการแข่งขันเรือยาวประเพณีจังหวัดกาฬสินธุ์</t>
  </si>
  <si>
    <t>ข้อบัญญัติ
น.228/332</t>
  </si>
  <si>
    <t>หน้า 176 ข้อ 7</t>
  </si>
  <si>
    <t>จัดงานประเพณีสรงน้ำพระธาตุยาคู อำเภอกมลาไสย</t>
  </si>
  <si>
    <t>ข้อบัญญัติ
น.237/332</t>
  </si>
  <si>
    <t>หน้า 176 ข้อ 8</t>
  </si>
  <si>
    <t>โครงการแห่เทียนเข้าพรรษาประจำปี</t>
  </si>
  <si>
    <t>ข้อบัญญัติ
น.236/332</t>
  </si>
  <si>
    <t>หน้า 176 ข้อ 9</t>
  </si>
  <si>
    <t>โครงการประเพณีมหาสงกรานต์ มหาธารลำปาว ทะเลมรกตอีสาน แหลมโนนวิเศษ</t>
  </si>
  <si>
    <t>ข้อบัญญัติ
น.230/332</t>
  </si>
  <si>
    <t>หน้า 176 ข้อ 10</t>
  </si>
  <si>
    <t>โครงการส่งเสริมฟื้นฟูประเพณี ศิลปวัฒธรรมไทย จังหวัดกาฬสินธุ์</t>
  </si>
  <si>
    <t>ข้อบัญญัติ
น.233/332</t>
  </si>
  <si>
    <t>หน้า 177 ข้อ 11</t>
  </si>
  <si>
    <t>โครงการประเพณีบุญบั้งไฟ แพรวากาฬสินธุ์</t>
  </si>
  <si>
    <t>ข้อบัญญัติ
น.229/332</t>
  </si>
  <si>
    <t>หน้า 177 ข้อ 12</t>
  </si>
  <si>
    <t>โอนลด 100,000</t>
  </si>
  <si>
    <t>โครงการส่งเสริมอนุรักษ์ ศาสนาศิลปวัฒนธรรมจารีตประเพณี เนื่องในวันวิสาขบูชา เทศบาลตำบลภูปอ</t>
  </si>
  <si>
    <t>ข้อบัญญัติ
น.234/332</t>
  </si>
  <si>
    <t>หน้า 177 ข้อ 13</t>
  </si>
  <si>
    <t>โครงการมหกรรมประเพณีเส็งกลองร่องคำ สู่มหกรรมกลองอาเซียน (แข่งขันประชันกลองพื้นบ้านอีสาน)</t>
  </si>
  <si>
    <t>ข้อบัญญัติ
น.232/332</t>
  </si>
  <si>
    <t>หน้า 178 ข้อ 14</t>
  </si>
  <si>
    <t>โครงการเข้าปริวาสกรรมปฏิบัติธรรม ประจำปี</t>
  </si>
  <si>
    <t>ข้อบัญญัติ
น.227/332</t>
  </si>
  <si>
    <t>หน้า 178 ข้อ 15</t>
  </si>
  <si>
    <t>โครงการงานประเพณีบุญบายศรีสู่ขวัญข้าวคูณลานสืบสานตำนานพระแม่โพสพประจำปี</t>
  </si>
  <si>
    <t>โอนงบประมาณ
7/7 ธ.ค.65</t>
  </si>
  <si>
    <t>4.20 ระดับมาก</t>
  </si>
  <si>
    <t>โครงการจัดงานผู้ไทนานาชาติ</t>
  </si>
  <si>
    <t>โอนงบประมาณ
11/31 ม.ค.66</t>
  </si>
  <si>
    <t>โครงการจัดงานประเพณีบุญคูณลาน และมหกรรมของดีอำเภอฆ้องชัย จังหวัดกาฬสินธุ์</t>
  </si>
  <si>
    <t>ข้อบัญญัติ
น.241/332</t>
  </si>
  <si>
    <t>หน้า 175 ข้อ 6</t>
  </si>
  <si>
    <t>4.70 ระดับมาก</t>
  </si>
  <si>
    <t>โครงการจัดงานประเพณีบุญกุ้มข้าวใหญ่ ของดีอำเภอคำม่วง จังหวัดกาฬสินธุ์ ประจำปี</t>
  </si>
  <si>
    <t>ข้อบัญญัติ
น.240/332</t>
  </si>
  <si>
    <t>หน้า 178 ข้อ 16</t>
  </si>
  <si>
    <t>4.01  ระดับมาก</t>
  </si>
  <si>
    <t>โครงการจัดงานประเพณีบุญคูณลานและมหกรรมของดี อำเภอยางตลาด</t>
  </si>
  <si>
    <t>ข้อบัญญัติ
น.242/332</t>
  </si>
  <si>
    <t>หน้า 178 ข้อ 17</t>
  </si>
  <si>
    <t>4.41  ระดับมาก</t>
  </si>
  <si>
    <t>โครงการจัดงานประเพณีบวงสรวงเจ้าปู่กุงศรี รวมของดีถิ่นดงมูลประจำปี อำเภอหนองกุงศรี จังหวัดกาฬสินธุ์</t>
  </si>
  <si>
    <t>ข้อบัญญัติ
น.239/332</t>
  </si>
  <si>
    <t>หน้า 179 ข้อ 18</t>
  </si>
  <si>
    <t>4.30 ระดับมาก</t>
  </si>
  <si>
    <t>โครงการนมัสการองค์พระธาตุพนมจำลองห้วยเม็ก บวชชี พราหมณ์ บุญกุ้มข้าวใหญ่ อำเภอห้วยเม็ก จังหวัดกาฬสินธุ์</t>
  </si>
  <si>
    <t>ข้อบัญญัติ
น.243/332</t>
  </si>
  <si>
    <t>หน้า 179 ข้อ 19</t>
  </si>
  <si>
    <t>4.55  ระดับมากที่สุด</t>
  </si>
  <si>
    <t>โครงการบุญคูณลาน เทศกาลของดีอำเภอดอนจาน</t>
  </si>
  <si>
    <t>ข้อบัญญัติ
น.244/332</t>
  </si>
  <si>
    <t>หน้า 179 ข้อ 20</t>
  </si>
  <si>
    <t>โครงการจัดงานประเพณีทอดเทียนโฮม อำเภอนามน จังหวัดกาฬสินธุ์</t>
  </si>
  <si>
    <t>โครงการประเพณีสักการะศาลหลักเมืองสามชัยประจำปี</t>
  </si>
  <si>
    <t>ข้อบัญญัติ
น.245/332</t>
  </si>
  <si>
    <t>หน้า 180 ข้อ 23</t>
  </si>
  <si>
    <t>4.53  ระดับมาก</t>
  </si>
  <si>
    <t>โครงการนมัสการองค์พระธาตุพนมจำลองห้วยเม็ก บวชชีพราหมณ์ บุญกุ้มข้าวใหญ่ อำเภอห้วยเม็ก จังหวัดกาฬสินธุ์</t>
  </si>
  <si>
    <t>รวม.......29.......โครงการ</t>
  </si>
  <si>
    <t>โครงการส่งเสริมการเรียนรู้สู่คุณภาพชีวิตตามหลักเศรษฐกิจพอเพียง</t>
  </si>
  <si>
    <t>ข้อบัญญัติ
น.220/332</t>
  </si>
  <si>
    <t>หน้า 165 ข้อ 12</t>
  </si>
  <si>
    <t>โครงการการออกแบบผลิตภัณฑ์ของที่ระลึกพร้อมส่งเสริมการขายตลาดออนไลน์</t>
  </si>
  <si>
    <t>ข้อบัญญัติ
น.216/332</t>
  </si>
  <si>
    <t>หน้า 184 ข้อ 1</t>
  </si>
  <si>
    <t>โครงการพัฒนาศักยภาพสัตว์น้ำ และปศุสัตว์</t>
  </si>
  <si>
    <t>ข้อบัญญัติ
น.218/332</t>
  </si>
  <si>
    <t>หน้า 184 ข้อ 4</t>
  </si>
  <si>
    <t>โครงการพัฒนาศักยภาพเกษตรกรต้นแบบจังหวัดกาฬสินธุ์ (Young Smart Farmer)</t>
  </si>
  <si>
    <t>หน้า 184 ข้อ 14</t>
  </si>
  <si>
    <t>โครงการส่งเสริมการทำการเกษตรด้วยระบบอินทรีย์</t>
  </si>
  <si>
    <t>ข้อบัญญัติ
น.219/332</t>
  </si>
  <si>
    <t>หน้า 189 ข้อ 19</t>
  </si>
  <si>
    <t>โครงการฝึกอบรมออกแบบและพัฒนาบรรจุภัณฑ์สินค้าการเกษตร</t>
  </si>
  <si>
    <t>ข้อบัญญัติ
น.217/332</t>
  </si>
  <si>
    <t>หน้า 189 ข้อ 20</t>
  </si>
  <si>
    <t>โครงการอบรมด้านแปรรูปผลผลิตทางการเกษตร</t>
  </si>
  <si>
    <t>ข้อบัญญัติ
น.221/332</t>
  </si>
  <si>
    <t>หน้า 190 ข้อ 21</t>
  </si>
  <si>
    <t>โครงการพัฒนาส่งเสริมอาชีพกลุ่มวิสาหกิจชุมชนจังหวัดกาฬสินธุ์</t>
  </si>
  <si>
    <t>หน้า 185 ข้อ 6</t>
  </si>
  <si>
    <t>โครงการอนุรักษ์พันธุกรรมพืชอันเนื่องมาจากพระราชดำริ สมเด็จพระกนิษฐาธิราชเจ้า กรมสมเด็จพระเทพรัตนราชสุดาฯ สยามบรมราชกุมารี</t>
  </si>
  <si>
    <t>ข้อบัญญัติ
น.330/332</t>
  </si>
  <si>
    <t>รวม.......1.......โครงการ</t>
  </si>
  <si>
    <t>โครงการแข่งขันกีฬานักเรียนองค์กรปกครองส่วนท้องถิ่น</t>
  </si>
  <si>
    <t>ข้อบัญญัติ
น.222/332</t>
  </si>
  <si>
    <t>หน้า 191 ข้อ 2</t>
  </si>
  <si>
    <t>รวม........1......โครงการ</t>
  </si>
  <si>
    <t>โครงการทุนการศึกษาสำหรับนักเรียน นักศึกษา ผู้ด้อยโอกาสในจังหวัดกาฬสินธุ์</t>
  </si>
  <si>
    <t>ข้อบัญญัติ
น.135/332</t>
  </si>
  <si>
    <t>โครงการประชาธิปไตยในโรงเรียน</t>
  </si>
  <si>
    <t>ข้อบัญญัติ
น.137/332</t>
  </si>
  <si>
    <t>หน้า 561 ข้อ 1</t>
  </si>
  <si>
    <t>โครงการส่งเสริมอาชีพสร้างรายได้ระหว่างปิดภาคเรียนให้แก่นักเรียนในสังกัด</t>
  </si>
  <si>
    <t>ข้อบัญญัติ
น.145/332</t>
  </si>
  <si>
    <t>หน้า 191 ข้อ 1</t>
  </si>
  <si>
    <t>โครงการเพิ่มทักษะด้านอาชีพแก่นักเรียนครอบครัวยากจนที่ไม่ได้เรียนต่อหลังจบการศึกษาภาคบังคับ</t>
  </si>
  <si>
    <t>ข้อบัญญัติ
น.141/332</t>
  </si>
  <si>
    <t>หน้า 193 ข้อ 11</t>
  </si>
  <si>
    <t>โครงการอบรมโรงเรียนพอเพียงท้องถิ่น</t>
  </si>
  <si>
    <t>หน้า 193 ข้อ 12</t>
  </si>
  <si>
    <t>โครงการลูกเสือท้องถิ่นแห่งชาติ</t>
  </si>
  <si>
    <t>ข้อบัญญัติ
น.142/332</t>
  </si>
  <si>
    <t>หน้า 195 ข้อ 17</t>
  </si>
  <si>
    <t>โครงการส่งเสริมและพัฒนาการเรียนการสอน 8 กลุ่มสาระ และ 1 กิจกรรม</t>
  </si>
  <si>
    <t>ข้อบัญญัติ
น.144/332</t>
  </si>
  <si>
    <t>หน้า 195 ข้อ 19</t>
  </si>
  <si>
    <t>โครงการการประกันคุณภาพภายในสถานศึกษา</t>
  </si>
  <si>
    <t>ข้อบัญญัติ
น.132/332</t>
  </si>
  <si>
    <t>หน้า 201 ข้อ 40</t>
  </si>
  <si>
    <t>โครงการพัฒนาศูนย์ประสานงานวิชาการ 9 กลุ่มสาระการเรียนรู้ โรงเรียนสังกัดองค์การบริหารส่วนจังหวัดกาฬสินธุ์</t>
  </si>
  <si>
    <t>ข้อบัญญัติ
น.140/332</t>
  </si>
  <si>
    <t>หน้า 197 ข้อ 25</t>
  </si>
  <si>
    <t>โครงการแข่งขันทักษะทางวิชาการนักเรียนในโรงเรียนสังกัด อบจ.กาฬสินธุ์</t>
  </si>
  <si>
    <t>ข้อบัญญัติ
น.134/332</t>
  </si>
  <si>
    <t>หน้า 197 ข้อ 27</t>
  </si>
  <si>
    <t>โครงการนิเทศ ติดตาม ประเมินผลการพัฒนาหลักสูตรการเรียนการสอน</t>
  </si>
  <si>
    <t>หน้า 198 ข้อ 28</t>
  </si>
  <si>
    <t>โครงการประชุมทางวิชาการคณะกรรมการสถานศึกษา</t>
  </si>
  <si>
    <t>ข้อบัญญัติ
น.138/332</t>
  </si>
  <si>
    <t>หน้า 198 ข้อ 31</t>
  </si>
  <si>
    <t>โครงการพัฒนาศักยภาพภาษาจีน (MOU)</t>
  </si>
  <si>
    <t>หน้า 199 ข้อ 33</t>
  </si>
  <si>
    <t>โครงการพัฒนาศักยภาพภาษาอังกฤษ</t>
  </si>
  <si>
    <t>ข้อบัญญัติ
น.139/332</t>
  </si>
  <si>
    <t>หน้า 199 ข้อ 34</t>
  </si>
  <si>
    <t>โครงการส่งเสริมพัฒนาศักยภาพครู นักเรียน</t>
  </si>
  <si>
    <t>โอนงบประมาณ 
12/6 ก.พ.66</t>
  </si>
  <si>
    <t>ร.ร.นาเชือกดำเนินการ</t>
  </si>
  <si>
    <t>โครงการศูนย์การเรียนรู้ด้านการท่องเที่ยวในสถานศึกษา สังกัดองค์กรปกครองส่วนท้องถิ่น</t>
  </si>
  <si>
    <t>ข้อบัญญัติ
น.143/332</t>
  </si>
  <si>
    <t>หน้า 200 ข้อ 39</t>
  </si>
  <si>
    <t>โครงการเข้าค่ายพัฒนาภาษา ศิลปะ และวัฒนธรรมจีน</t>
  </si>
  <si>
    <t>โครงการแข่งขันคนเก่งในโรงเรียนท้องถิ่น ประจำปีการศึกษา</t>
  </si>
  <si>
    <t>ข้อบัญญัติ
น.133/322</t>
  </si>
  <si>
    <t>หน้า 202 ข้อ 44</t>
  </si>
  <si>
    <t>โครงการวันครู</t>
  </si>
  <si>
    <t>โอนงบประมาณ 
2/8 พ.ย.66</t>
  </si>
  <si>
    <t>4.27    ระดับมาก</t>
  </si>
  <si>
    <t>เงินอุดหนุนสำหรับค่าใช้จ่ายในการจัดการศึกษา ตั้งแต่อนุบาลจนจบการศึกษาขั้นพื้นฐาน</t>
  </si>
  <si>
    <t>ข้อบัญญัติ
น.162/332</t>
  </si>
  <si>
    <t>เงินอุดหนุนสำหรับส่งเสริมศักยภาพการจัดการศึกษา</t>
  </si>
  <si>
    <t>เงินอุดหนุนสำหรับส่งเสริมศักยภาพการจัดการศึกษาท้องถิ่น (ค่าปัจจัยพื้นฐานสำหรับนักเรียนยากจน)</t>
  </si>
  <si>
    <t>ข้อบัญญัติ
น.165/332</t>
  </si>
  <si>
    <t>โครงการพัฒนาศูนย์เรียนรู้ด้านเศรษฐกิจพอเพียง</t>
  </si>
  <si>
    <t>ข้อบัญญัติ
น.161/332</t>
  </si>
  <si>
    <t>หน้า 211 ข้อ 70</t>
  </si>
  <si>
    <t>โครงการพัฒนาครูและบุคลากรทางการศึกษา โรงเรียนทรายมูลพิทยาคม</t>
  </si>
  <si>
    <t>ข้อบัญญัติ
น.160/332</t>
  </si>
  <si>
    <t>หน้า 232 ข้อ 157</t>
  </si>
  <si>
    <t>โครงการพัฒนาศักยภาพนักเรียนสู่ความเป็นเลิศทางด้านกีฬาฟุตบอล</t>
  </si>
  <si>
    <t>หน้า 243 ข้อ 201</t>
  </si>
  <si>
    <t>โครงการก่อสร้างอาคารเรียน 4 ชั้น 12 ห้องเรียน ใต้ถุนโล่ง แบบตอกเสาเข็ม</t>
  </si>
  <si>
    <t>ข้อบัญญัติ
น.277/322</t>
  </si>
  <si>
    <t>หน้า 252 ข้อ 21</t>
  </si>
  <si>
    <t>กองช่าง</t>
  </si>
  <si>
    <t>ปรับปรุงห้องคณะกรรมการสถานศึกษาและห้องนักศึกษาวิชาทหาร โรงเรียนบัวขาว</t>
  </si>
  <si>
    <t>โอนงบประมาณ
8/26 ธ.ค.66</t>
  </si>
  <si>
    <t>ปรับปรุงห้องประชุมบัวขาวและห้องผู้อำนวยการ (ห้องสรง) โรงเรียนบัวขาว</t>
  </si>
  <si>
    <t>ปรับปรุงหอประชุม 2 อเนกประสงค์ (พละศึกษา) (ห้องทรงงาน) โรงเรียนบัวขาว</t>
  </si>
  <si>
    <t>ปรับปรุงอาคารศูนย์เพื่อนใจ โรงเรียนบัวขาว</t>
  </si>
  <si>
    <t>0.00</t>
  </si>
  <si>
    <t>ปรับปรุงอาคารอเนกประสงค์ วิทยา บุญไกรสร โรงเรียนบัวขาว</t>
  </si>
  <si>
    <t>ก่อสร้างถนนคอนกรีตเสริมเหล็ก สายบ้านไค้นุ่น หมู่ 11 ตำบลไค้นุ่น - บ้านหนองแสง หมู่ 6 ตำบลนิคมห้วยผึ้ง อำเภอห้วยผึ้ง จังหวัดกาฬสินธุ์</t>
  </si>
  <si>
    <t>ข้อบัญญัติ
น.279/332</t>
  </si>
  <si>
    <t>ม.ค. - มิ.ย. 2566</t>
  </si>
  <si>
    <t>ก่อสร้างถนนคอนกรีตเสริมเหล็ก บ้านแจนแลน หมู่ 1 ตำบลแจนแลน - บ้านนาโก หมู่ 7 ตำบลนาโก อำเภอกุฉินารายณ์ จังหวัดกาฬสินธุ์</t>
  </si>
  <si>
    <t>โอนงบประมาณ
14/6/ก.พ.66</t>
  </si>
  <si>
    <t>ก่อสร้างถนนคอนกรีตเสริมเหล็ก สายกุดดินดาน บ้านพรหมสว่าง หมู่ 8 ตำบลภูแล่นช้าง อำเภอนาคู - บ้านมะนาว หมู่ 3 ตำบลเหล่าใหญ่ อำเภอกุฉินารายณ์ จังหวัดกาฬสินธุ์</t>
  </si>
  <si>
    <t>โอนงบประมาณ
14/6ก.พ.66</t>
  </si>
  <si>
    <t>ก่อสร้างถนนคอนกรีตเสริมเหล็ก สายขัวล่อ บ้านชาดเหนือ หมู่ 5 ตำบลนาคู อำเภอนาคู จังหวัดกาฬสินธุ์ - บ้านโคกกลาง หมู่ 6 ตำบลจันทร์เพ็ญ อำเภอเต่างอย จังหวัดสกลนคร</t>
  </si>
  <si>
    <t>ก่อสร้างถนนคอนกรีตเสริมเหล็ก สายข้างแขวงทางหลวงกาฬสินธุ์ บ้านไผ่ทอง หมู่ 15 ตำบลหลุบ - เขตเทศบาลเมืองกาฬสินธุ์ จังหวัดกาฬสินธุ์</t>
  </si>
  <si>
    <t>ก่อสร้างถนนคอนกรีตเสริมเหล็ก สายข้างวัดป่าไชยวนาราม บ้านโนนสำราญ หมู่ 14 ตำบลบัวขาว (เขตองค์การบริหารส่วนตำบลบัวขาว) - บ้านบัวขาว หมู่ 2 ตำบลบัวขาว (เขตเทศบาลเมืองกุฉินารายณ์) อำเภอกุฉินารายณ์ จังหวัดกาฬสินธุ์</t>
  </si>
  <si>
    <t>ก่อสร้างถนนคอนกรีตเสริมเหล็ก สายข้างสถานีตำรวจภูธรร่องคำ บ้านศรีเมือง หมู่ 13 ตำบลร่องคำ - บ้านหนองคู หมู่ 2 ตำบลเหล่าอ้อย อำเภอร่องคำ จังหวัดกาฬสินธุ์</t>
  </si>
  <si>
    <t>โอนงบประมาณ
9/10ม.ค.66</t>
  </si>
  <si>
    <t>ก่อสร้างถนนคอนกรีตเสริมเหล็ก สายคลอง 5R จากทางหลวงชนบท บ้านสะอาดสมศรี หมู่ 9 ตำบลเหนือ - บ้านเหล่าค้อ หมู่ 4 ตำบลเชียงเครือ อำเภอเมืองกาฬสินธุ์ จังหวัดกาฬสินธุ์</t>
  </si>
  <si>
    <t>ก่อสร้างถนนคอนกรีตเสริมเหล็ก สายคำมะกูด บ้านดอนอุมรัว หมู่ 8 ตำบลบัวขาว - บ้านหนองห้าง หมู่ 7 ตำบลหนองห้าง อำเภอกุฉินารายณ์ จังหวัดกาฬสินธุ์</t>
  </si>
  <si>
    <t xml:space="preserve">โอนงบประมาณ
14/6ก.พ.66
</t>
  </si>
  <si>
    <t>ก่อสร้างถนนคอนกรีตเสริมเหล็ก สายคำศรี - นาดง บ้านคำศรี หมู่ 13 ตำบลหนองบัว - บ้านหนองสรวง หมู่ 1 ตำบลหนองสรวง อำเภอหนองกุงศรี จังหวัดกาฬสินธุ์</t>
  </si>
  <si>
    <t xml:space="preserve">โอนงบประมาณ
14/6ก.พ.66
</t>
  </si>
  <si>
    <t>ก่อสร้างถนนคอนกรีตเสริมเหล็ก สายจากหนองหัวช้าง บ้านศรีเมือง หมู่ 13 ตำบลร่องคำ - ถนนทางหลวงชนบท บ้านนาเรียง หมู่ 3 ตำบลสามัคคี อำเภอร่องคำ จังหวัดกาฬสินธุ์</t>
  </si>
  <si>
    <t>ก่อสร้างถนนคอนกรีตเสริมเหล็ก สายจากหน้าที่ทำการองค์การบริหารส่วนตำบลโนนศิลาเลิง บ้านโนนศิลา หมู่ 1 ตำบลโนนศิลาเลิง อำเภอฆ้องชัย - ถนนทางหลวงหมายเลข 2045 บ้านหนองแปน หมู่ 1 ตำบลหนองแปน (เขตเทศบาลตำบลหนองแปน) อำเภอกมลาไสย จังหวัดกาฬสินธุ์</t>
  </si>
  <si>
    <t>ก่อสร้างถนนคอนกรีตเสริมเหล็ก สายชุมชนดงปอ ตำบลกาฬสินธุ์ - บ้านหนองสาหร่าย หมู่ 8 ตำบลเหนือ อำเภอเมือง จังหวัดกาฬสินธุ์</t>
  </si>
  <si>
    <t>ก่อสร้างถนนคอนกรีตเสริมเหล็ก สายชุมชนท่าสินค้า ตำบลกาฬสินธุ์ - บ้านทุ่งสว่าง หมู่ 16 ตำบลลำพาน อำเภอเมือง จังหวัดกาฬสินธุ์</t>
  </si>
  <si>
    <t>โอนงบประมาณ
10/1ม.ค.66</t>
  </si>
  <si>
    <t>ก่อสร้างถนนคอนกรีตเสริมเหล็ก สายเตาถ่าน บ้านเหล่าอ้อย หมู่ 7 ตำบลเหล่าอ้อย - บ้านสองห้อง หมู่ 5 ตำบลร่องคำ อำเภอร่องคำ จังหวัดกาฬสินธุ์</t>
  </si>
  <si>
    <t>ข้อบัญญัติ
น.280/332</t>
  </si>
  <si>
    <t>ก่อสร้างถนนคอนกรีตเสริมเหล็ก สายนาซำ บ้านหนองสอใต้ หมู่ 2 ตำบลลำปาว - บ้านนาโก หมู่ 4 ตำบลขมิ้น อำเภอเมืองกาฬสินธุ์ จังหวัดกาฬสินธุ์</t>
  </si>
  <si>
    <t>โอนงบประมาณ
2/6ก.พ.66</t>
  </si>
  <si>
    <t>ก่อสร้างถนนคอนกรีตเสริมเหล็ก สายนาทราย บ้านหนองอีบุตร หมู่ 1 ตำบลหนองอีบุตร อำเภอห้วยผึ้ง - บ้านสงเปลือย หมู่ 9 ตำบลสงเปลือย อำเภอนามน จังหวัดกาฬสินธุ์</t>
  </si>
  <si>
    <t>ก่อสร้างถนนคอนกรีตเสริมเหล็ก สายบ้านกกกอก หมู่ 11 ตำบลเหนือ - ถนนบายพาส (กาฬสินธุ์ - สมเด็จ) ตำบลกาฬสินธุ์ อำเภอเมืองกาฬสินธุ์ จังหวัดกาฬสินธุ์</t>
  </si>
  <si>
    <t>ก่อสร้างถนนคอนกรีตเสริมเหล็ก สายบ้านกกมะค่า หมู่ 6 ตำบลร่องคำ จังหวัดกาฬสินธุ์ - บ้านหนองอิโล ตำบลหนองตาไก้ อำเภอโพธิ์ชัย จังหวัดร้อยเอ็ด</t>
  </si>
  <si>
    <t>ข้อบัญญัติ
น.282/332</t>
  </si>
  <si>
    <t>ก่อสร้างถนนคอนกรีตเสริมเหล็ก สายบ้านเก่าเดือ หมู่ 7 ตำบลทุ่งคลอง - บ้านโพนแพง หมู่ 10 ตำบลดินจี่ อำเภอคำม่วง จังหวัดกาฬสินธุ์</t>
  </si>
  <si>
    <t>ก่อสร้างถนนคอนกรีตเสริมเหล็ก สายบ้านคอนเรียบ หมู่ 11 ตำบลหลุบ - บ้านดงสวาง หมู่ 5 ตำบลห้วยโพธิ์อำเภอเมืองกาฬสินธุ์ จังหวัดกาฬสินธุ์</t>
  </si>
  <si>
    <t>ก่อสร้างถนนคอนกรีตเสริมเหล็ก สายบ้านคำกั้ง หมู่ 10 ตำบลเหล่าใหญ่ - บ้านหนองฟ้าเลื่อน หมู่ 4 ตำบลแจนแลน อำเภอกุฉินารายณ์ จังหวัดกาฬสินธุ์</t>
  </si>
  <si>
    <t>ก่อสร้างถนนคอนกรีตเสริมเหล็ก สายบ้านคำน้ำใส หมู่ 11 ตำบลสำราญ - บ้านหนองไผ่ หมู่ 13 ตำบลสำราญใต้ อำเภอสามชัย จังหวัดกาฬสินธุ์</t>
  </si>
  <si>
    <t>ก่อสร้างถนนคอนกรีตเสริมเหล็ก สายบ้านคำบก หมู่ 8 ตำบลแซงบาดาล อำเภอสมเด็จ - บ้านดินจี่ หมู่ 11 ตำบลดินจี่ อำเภอคำม่วง จังหวัดกาฬสินธุ์</t>
  </si>
  <si>
    <t>ก่อสร้างถนนคอนกรีตเสริมเหล็ก สายบ้านคำเหมือดแก้ว หมู่ 3 ตำบลคำเหมือดแก้ว อำเภอห้วยเม็ก จังหวัดกาฬสินธุ์ - บ้านหนองหว้า หมู่ 1 ตำบลชื่นชม อำเภอชื่นชม จังหวัดมหาสารคาม</t>
  </si>
  <si>
    <t>ก่อสร้างถนนคอนกรีตเสริมเหล็ก สายบ้านโคกก่อง หมู่ 7 ตำบลบัวบาน อำเภอยางตลาด - บ้านบึงวิชัย หมู่ 4 ตำบลบึงวิชัย อำเภอเมือง จังหวัดกาฬสินธุ์</t>
  </si>
  <si>
    <t>ก่อสร้างถนนคอนกรีตเสริมเหล็ก สายบ้านโคกประสิทธิ์ หมู่ 12 ตำบลโคกสะอาด – บ้านเหล่าแดง หมู่ 7 ตำบลฆ้องชัยพัฒนา อำเภอฆ้องชัย จังหวัดกาฬสินธุ์</t>
  </si>
  <si>
    <t>ก่อสร้างถนนคอนกรีตเสริมเหล็ก สายบ้านโคกสำราญ หมู่ 2 ตำบลสามัคคี อำเภอร่องคำ จังหวัดกาฬสินธุ์ - บ้านขามเปี้ย ตำบลขามเปี้ย อำเภอโพธิ์ชัย จังหวัดร้อยเอ็ด</t>
  </si>
  <si>
    <t>ข้อบัญญัติ
น.283/332</t>
  </si>
  <si>
    <t>ก่อสร้างถนนคอนกรีตเสริมเหล็ก สายบ้านจันทร์ส่องหล้า หมู่ 10 ตำบลห้วยเม็ก - บ้านห้วยม่วง หมู่ 6 ตำบลคำใหญ่ อำเภอห้วยเม็ก จังหวัดกาฬสินธุ์</t>
  </si>
  <si>
    <t>ก่อสร้างถนนคอนกรีตเสริมเหล็ก สายบ้านจาน หมู่ 2 ตำบลหนองช้าง - บ้านหนองกุงกลาง หมู่ 8 ตำบลสำราญ อำเภอสามชัย จังหวัดกาฬสินธุ์</t>
  </si>
  <si>
    <t>ก่อสร้างถนนคอนกรีตเสริมเหล็ก สายบ้านจิตรประชา หมู่ 16 ตำบลยอดแกง อำเภอนามน - บ้านป่าใผ่ หมู่ 9 ตำบลดงพยุง อำเภอดอนจาน จังหวัดกาฬสินธุ์</t>
  </si>
  <si>
    <t>ข้อบัญญัติ
น.284/332</t>
  </si>
  <si>
    <t>ก่อสร้างถนนคอนกรีตเสริมเหล็ก สายบ้านเชียงเครือ หมู่ 3 ตำบลเชียงเครือ อำเภอเมือง - บ้านนาน้อย หมู่ 5 ตำบลม่วงนา อำเภอดอนจาน จังหวัดกาฬสินธุ์</t>
  </si>
  <si>
    <t>ข้อบัญญัติ
น.285/332</t>
  </si>
  <si>
    <t>ก่อสร้างถนนคอนกรีตเสริมเหล็ก สายบ้านดงเค็ง หมู่ 4 ตำบลดอนสมบูรณ์ - บ้านเชียงสา หมู่ 7 ตำบลบัวบาน อำเภอยางตลาด จังหวัดกาฬสินธุ์</t>
  </si>
  <si>
    <t>ก่อสร้างถนนคอนกรีตเสริมเหล็ก สายบ้านดงน้อย หมู่ 3 ตำบลห้วยโพธิ์ อำเภอเมืองกาฬสินธุ์ - บ้านหัวหนอง หมู่ 11 ตำบลหลักเมือง อำเภอกมลาไสย จังหวัดกาฬสินธุ์</t>
  </si>
  <si>
    <t>ก่อสร้างถนนคอนกรีตเสริมเหล็ก สายบ้านดงพยอม หมู่ 8 ตำบลห้วยโพธิ์ - บ้านดอนนาแก หมู่ 8 ตำบลหลุบอำเภอเมืองกาฬสินธุ์ จังหวัดกาฬสินธุ์</t>
  </si>
  <si>
    <t>ก่อสร้างถนนคอนกรีตเสริมเหล็ก สายบ้านดงสมบูรณ์ หมู่ 18 ตำบลห้วยโพธิ์ - บ้านคอนเรียบ หมู่ 11 ตำบลหลุบ อําเภอเมืองกาฬสินธุ์ จังหวัดกาฬสินธุ์</t>
  </si>
  <si>
    <t>ก่อสร้างถนนคอนกรีตเสริมเหล็ก สายบ้านดอนอุดม หมู่ 17- บ้านโคกใหญ่ หมู่ 1 - บ้านเชียงสา หมู่ 9 ตำบลบัวบาน- บ้านบึงวิชัย อำเภอเมือง จังหวัดกาฬสินธุ์</t>
  </si>
  <si>
    <t>ข้อบัญญัติ
น.286/332</t>
  </si>
  <si>
    <t>ก่อสร้างถนนคอนกรีตเสริมเหล็ก สายบ้านท่างาม หมู่ 6 ตำบลสำราญ อำเภอสามชัย จังหวัดกาฬสินธุ์ - อำเภอวังสามหมอ จังหวัดอุดรธานี</t>
  </si>
  <si>
    <t>ก่อสร้างถนนคอนกรีตเสริมเหล็ก สายบ้านท่าเยี่ยม หมู่ 6 ตำบลลำชี - บ้านหัวโนนเปลือย หมู่ 5 ตำบลเหล่ากลาง อำเภอฆ้องชัย จังหวัดกาฬสินธุ์</t>
  </si>
  <si>
    <t>ก่อสร้างถนนคอนกรีตเสริมเหล็ก สายบ้านน้อยนาไร่เดียว หมู่ 2 ตำบลคำสร้างเที่ยง - บ้านหนองกุงน้อย หมู่ 9 ตำบลสำราญใต้ อำเภอสามชัย จังหวัดกาฬสินธุ์</t>
  </si>
  <si>
    <t>ก่อสร้างถนนคอนกรีตเสริมเหล็ก สายบ้านนากุดสิม หมู่ 3 ตำบลสายนาวัง - บ้านนาคลอง หมู่ 7 ตำบลนาคู อำเภอนาคู จังหวัดกาฬสินธุ์</t>
  </si>
  <si>
    <t>ก่อสร้างถนนคอนกรีตเสริมเหล็ก สายบ้านนาโก หมู่ 7 ตำบลนาโก - บ้านหนองกะตัน หมู่ 5 ตำบลหนองห้าง อำเภอกุฉินารายณ์ จังหวัดกาฬสินธุ์</t>
  </si>
  <si>
    <t>ข้อบัญญัติ
น.287/332</t>
  </si>
  <si>
    <t>ก่อสร้างถนนคอนกรีตเสริมเหล็ก สายบ้านนาขาม หมู่ 10 บ้านโนนสวาง หมู่ 14 ตำบลนาขาม อำเภอกุฉินารายณ์ -บ้านผึ้ง หมู่ 4 ตำบลไค้นุ่น อำเภอห้วยผึ้ง จังหวัดกาฬสินธุ์</t>
  </si>
  <si>
    <t>ข้อบัญญัติ
น.288/332</t>
  </si>
  <si>
    <t>แก้ไข ครั้งที่ 1/2566</t>
  </si>
  <si>
    <t>ก่อสร้างถนนคอนกรีตเสริมเหล็ก สายบ้านนาคลองแสน หมู่ 12 ตำบลหนองใหญ่ อำเภอหนองกุงศรี - บ้านครองทรัพย์ หมู่ 4 ตำบลทรายทอง อำเภอห้วยเม็ก จังหวัดกาฬสินธุ์</t>
  </si>
  <si>
    <t>ก่อสร้างถนนคอนกรีตเสริมเหล็ก สายบ้านนาคำ หมู่ 13 ตำบลสามัคคี อำเภอร่องคำ - บ้านนามล ตำบลโคกสมบูรณ์ อำเภอกมลาไสย จังหวัดกาฬสินธุ์</t>
  </si>
  <si>
    <t>ก่อสร้างถนนคอนกรีตเสริมเหล็ก สายบ้านนาสีนวล หมู่ 3 ตำบลนาคู - บ้านหินลาด หมู่ 2 ตำบลบ่อแก้ว อำเภอนาคู จังหวัดกาฬสินธุ์</t>
  </si>
  <si>
    <t>ก่อสร้างถนนคอนกรีตเสริมเหล็ก สายบ้านนาหัวเมย หมู่ 7 ตำบลหนองอีบุตร อำเภอห้วยผึ้ง - บ้านคำป่าหว้าน ตำบลนาขาม อำเภอกุฉินารายณ์ จังหวัดกาฬสินธุ์</t>
  </si>
  <si>
    <t>ก่อสร้างถนนคอนกรีตเสริมเหล็ก สายบ้านนิคม หมู่ 1 แปลง 1 (โนนสำราญ) หมู่ 9 ตำบลนิคมห้วยผึ้ง – บ้านหนองอีบุตร หมู่ 1 ตำบลหนองอีบุตร อำเภอห้วยผึ้ง จังหวัดกาฬสินธุ์</t>
  </si>
  <si>
    <t>ก่อสร้างถนนคอนกรีตเสริมเหล็ก สายบ้านนิคม หมู่ 6 แปลง 2 (โนนทับช้าง) หมู่ 5 ตำบลนิคมห้วยผึ้ง - บ้านอุปรีย์ หมู่ 3 ตำบลไค้นุ่น อำเภอห้วยผึ้ง จังหวัดกาฬสินธุ์</t>
  </si>
  <si>
    <t>ก่อสร้างถนนคอนกรีตเสริมเหล็ก สายบ้านเนินลาด หมู่ 9 ตำบลห้วยเม็ก - บ้านโนนศิลาอาสน์ หมู่ 2 ตำบลคำเหมือดแก้ว อำเภอห้วยเม็ก จังหวัดกาฬสินธุ์</t>
  </si>
  <si>
    <t>ก่อสร้างถนนคอนกรีตเสริมเหล็ก สายบ้านโนนขี้ควง หมู่ 3 ตำบลโนนสะอาด - บ้านโคกอุดม หมู่ 8 ตำบลหัวหิน อำเภอห้วยเม็ก จังหวัดกาฬสินธุ์</t>
  </si>
  <si>
    <t>ก่อสร้างถนนคอนกรีตเสริมเหล็ก สายบ้านโนนบุรี หมู่ 10 ตำบลโนนบุรี - บ้านสิงห์สะอาด หมู่ 6 ตำบลสหัสขันธ์อำเภอสหัสขันธ์ จังหวัดกาฬสินธุ์</t>
  </si>
  <si>
    <t>ก่อสร้างถนนคอนกรีตเสริมเหล็ก สายบ้านโนนภักดี หมู่ 9 ตำบลนาเชือก - บ้านนากุงเหนือ หมู่ 6 ตำบลเขาพระนอน อำเภอยางตลาด จังหวัดกาฬสินธุ์</t>
  </si>
  <si>
    <t>ข้อบัญญัติ
น.289/332</t>
  </si>
  <si>
    <t>ก่อสร้างถนนคอนกรีตเสริมเหล็ก สายบ้านโนนยาง หมู่ 11 ตำบลเหล่าไฮงาม อำเภอกุฉินารายณ์ จังหวัดกาฬสินธุ์ - สะพานห้วยแดง (บ้านโป่ง) - บ้านบุ่งเลิศ หมู่ 1 ตำบลบุ่งเลิศ อำเภอเมยวดี จังหวัดร้อยเอ็ด</t>
  </si>
  <si>
    <t>ก่อสร้างถนนคอนกรีตเสริมเหล็ก สายบ้านโนนสมบูรณ์ หมู่ 8 ตำบลหนองบัว อำเภอนามน - บ้านทรัพย์เจริญ หมู่ 10 ตำบลหลักเหลี่ยม อำเภอนามน จังหวัดกาฬสินธุ์</t>
  </si>
  <si>
    <t>ข้อบัญญัติ
น.290/332</t>
  </si>
  <si>
    <t>ก่อสร้างถนนคอนกรีตเสริมเหล็ก สายบ้านโนนสมบูรณ์ หมู่ 5 ตำบลสามขา อำเภอกุฉินารายณ์ จังหวัดกาฬสินธุ์ - บ้านปากช่อง หมู่ 8 ตำบลคำนาดี อำเภอโพนทอง จังหวัดร้อยเอ็ด</t>
  </si>
  <si>
    <t>ปรับปรุงถนนลูกรัง สายนายายบาง บ้านโนนชาด หมู่ 8 ตำบลหนองแวง อำเภอสมเด็จ - บ้านโพนสว่าง หมู่ 4ตำบลนามะเขือ อำเภอสหัสขันธ์ จังหวัดกาฬสินธุ์</t>
  </si>
  <si>
    <t>ปรับปรุงถนนลูกรัง สายบ้านโคกกลาง หมู่ 4 ตำบลหนองแวง อำเภอสมเด็จ - บ้านโพนสว่าง หมู่ 4 ตำบลนามะเขือ อำเภอสหัสขันธ์ จังหวัดกาฬสินธุ์</t>
  </si>
  <si>
    <t>ปรับปรุงถนนลูกรัง สายบ้านโคกค่าย หมู่ 3 ตำบลหัวนาคำ- บ้านดอนขี หมู่ 5 ตำบลอิตื้อ อำเภอยางตลาด จังหวัดกาฬสินธุ์</t>
  </si>
  <si>
    <t>ปรับปรุงถนนลูกรัง สายบ้านโคกสะอาด หมู่ 8 ตำบลโนนแหลมทอง - บ้านโป่งเชือก หมู่ 3 ตำบลนามะเขือ อำเภอสหัสขันธ์ จังหวัดกาฬสินธุ์</t>
  </si>
  <si>
    <t>ปรับปรุงถนนลูกรัง สายบ้านโคกใหญ่ หมู่ 10 ตำบลหัวนาคำ - บ้านดอนขี หมู่ 5 ตำบลอิตื้อ อำเภอยางตลาด จังหวัดกาฬสินธุ์</t>
  </si>
  <si>
    <t>ปรับปรุงถนนลูกรัง สายบ้านโคกใหญ่ หมู่ 10 ตำบลหัวนาคำ อำเภอยางตลาด จังหวัดกาฬสินธุ์ - บ้านผำ ตำบลดอนเงิน อำเภอเชียงยืน จังหวัดมหาสารคาม</t>
  </si>
  <si>
    <t>ปรับปรุงถนนลูกรัง สายบ้านโจด หมู่ 6 ตำบลภูปอ - บ้านหนองแวงใต้ หมู่ 3 ตำบลขมิ้น อำเภอเมือง จังหวัดกาฬสินธุ์</t>
  </si>
  <si>
    <t>ปรับปรุงถนนลูกรัง สายบ้านไชยวาร หมู่ 6 ตำบลหนองบัว - บ้านหนองกุงเผือก หมู่ 4 ตำบลลำหนองแสน อำเภอหนองกุงศรี จังหวัดกาฬสินธุ์</t>
  </si>
  <si>
    <t>ปรับปรุงถนนลูกรัง สายบ้านดงคำพัฒนา หมู่ 11 ตำบลหนองแวง อำเภอสมเด็จ - บ้านโพนสว่าง หมู่ 4 ตำบลนามะเขือ อำเภอสหัสขันธ์ จังหวัดกาฬสินธุ์</t>
  </si>
  <si>
    <t>ปรับปรุงถนนลูกรัง สายบ้านดงคำพัฒนา หมู่ 11 ถนนลาดยาง บ้านพรสวรรค์ หมู่ 10 ตำบลหนองแวง อำเภอสมเด็จ - บ้านป่านกขาบ หมู่ 4 ตำบลภูปอ อำเภอเมืองกาฬสินธุ์ จังหวัดกาฬสินธุ์</t>
  </si>
  <si>
    <t>ปรับปรุงถนนลูกรัง สายบ้านดงลิง หมู่ 11 (ฝั่งขวา) ตำบลเจ้าท่า - บ้านเมย หมู่ 5 ตำบลดงลิง อำเภอกมลาไสย จังหวัดกาฬสินธุ์</t>
  </si>
  <si>
    <t>ปรับปรุงถนนลูกรัง สายบ้านดอนจันทร์ หมู่ 9 ตำบลนามะเขือ อำเภอสหัสขันธ์ - บ้านดงคำพัฒนา หมู่ 11 ตำบลหนองแวง อำเภอสมเด็จ จังหวัดกาฬสินธุ์</t>
  </si>
  <si>
    <t>ปรับปรุงถนนลูกรัง สายบ้านไทรทอง หมู่ 11 ตำบลนามะเขือ อำเภอสหัสขันธ์ - ถนนลาดยาง 227 สายสหัสขันธ์ - สมเด็จ จังหวัดกาฬสินธุ์</t>
  </si>
  <si>
    <t>ปรับปรุงถนนลูกรัง สายบ้านนามล หมู่ 2 ตำบลโคกสมบูรณ์ อำเภอกมลาไสย - บ้านด่านแต้ หมู่ 9 ตำบลดอนจาน อำเภอดอนจาน จังหวัดกาฬสินธุ์</t>
  </si>
  <si>
    <t>ปรับปรุงถนนลูกรัง สายบ้านนามะเขือ หมู่ 12 - บ้านโคกเจริญ หมู่ 2 ตำบลนามะเขือ อำเภอสหัสขันธ์ - บ้านโนนชัย หมู่ 8 ตำบลขมิ้น อำเภอเมืองกาฬสินธุ์ จังหวัดกาฬสินธุ์</t>
  </si>
  <si>
    <t>ปรับปรุงถนนลูกรัง สายบ้านนามะเขือ หมู่ 12 ตำบลนามะเขือ - บ้านถ้ำปลา หมู่ 11 ตำบลสหัสขันธ์ อำเภอสหัสขันธ์ จังหวัดกาฬสินธุ์</t>
  </si>
  <si>
    <t>ปรับปรุงถนนลูกรัง สายบ้านโนนคำม่วง หมู่ 7 ตำบลนาจารย์ - บ้านป่านกขาบ หมู่ 4 ตำบลภูปอ อำเภอเมือง จังหวัดกาฬสินธุ์</t>
  </si>
  <si>
    <t>ปรับปรุงถนนลูกรัง สายบ้านโนนศิลา หมู่ 4 ตำบลหนองกุงศรี - บ้านหนองบัวแดง หมู่ 2 ตำบลหนองใหญ่ อำเภอหนองกุงศรี จังหวัดกาฬสินธุ์</t>
  </si>
  <si>
    <t>ปรับปรุงถนนลูกรัง สายบ้านโนนสูง หมู่ 5 ตำบลโนนสูง - บ้านดอนขี หมู่ 5 ตำบลอิตื้อ อำเภอยางตลาด จังหวัดกาฬสินธุ์</t>
  </si>
  <si>
    <t>ปรับปรุงถนนลูกรัง สายบ้านป่านกขาบ หมู่ 4 ตำบลภูปอ อำเภอเมือง - บ้านดงคำพัฒนา หมู่ 11 ตำบลหนองแวง อำเภอสมเด็จ จังหวัดกาฬสินธุ์</t>
  </si>
  <si>
    <t>ปรับปรุงถนนลูกรัง สายบ้านภูเงิน หมู่ 8 ตำบลสะอาดไชยศรี - บ้านหนองแคน หมู่ 2 ตำบลดอนจาน อำเภอดอนจาน จังหวัดกาฬสินธุ์</t>
  </si>
  <si>
    <t>ปรับปรุงถนนลูกรัง สายบ้านเม็ก หมู่ 3 ตำบลหมูม่น อำเภอสมเด็จ - บ้านสูงเนิน หมู่ 5 ตำบลเนินยาง อำเภอคำม่วง จังหวัดกาฬสินธุ์</t>
  </si>
  <si>
    <t>ปรับปรุงถนนลูกรัง สายบ้านสะอาดสมศรี หมู่ 2 ตำบลภูปอ - บ้านนาจารย์ หมู่ 4 ตำบลนาจารย์ อำเภอเมือง จังหวัดกาฬสินธุ์</t>
  </si>
  <si>
    <t>ปรับปรุงถนนลูกรัง สายบ้านสะอาดสมศรี หมู่ 2 ตำบลภูปอ - บ้านหนองแวงใต้ หมู่ 3 ตำบลขมิ้น อำเภอเมือง จังหวัดกาฬสินธุ์</t>
  </si>
  <si>
    <t>ปรับปรุงถนนลูกรัง สายบ้านสุขกิ่งเพชร หมู่ 14 ตำบลสามขา อำเภอกุฉินารายณ์ จังหวัดกาฬสินธุ์ - บ้านนางาม หมู่ 11 ตำบลคำพอุง อำเภอโพธิ์ชัย จังหวัดร้อยเอ็ด</t>
  </si>
  <si>
    <t>ปรับปรุงถนนลูกรัง สายบ้านหนองกุงน้อย หมู่ 7 ตำบลสำราญใต้ - ตำบลสำราญ อำเภอสามชัย จังหวัดกาฬสินธุ์</t>
  </si>
  <si>
    <t>ปรับปรุงถนนลูกรัง สายบ้านหนองกุงเหนือตำบลเขาพระนอน - บ้านห้วยเตยกลาง หมู่ 5 ตำบลเว่อ อำเภอยางตลาด จังหวัดกาฬสินธุ์</t>
  </si>
  <si>
    <t>ปรับปรุงถนนลูกรัง สายบ้านหนองบัวกลาง หมู่ 2 ตำบลหนองบัว - บ้านทรัพย์เจริญ หมู่ 10 ตำบลหลักเหลี่ยม อำเภอนามน จังหวัดกาฬสินธุ์</t>
  </si>
  <si>
    <t>ปรับปรุงถนนลูกรัง สายบ้านหนองไผ่ หมู่ 3 ตำบลโนนสูง อำเภอยางตลาด จังหวัดกาฬสินธุ์ - บ้านกระบาก หมู่ 5 ตำบลเหล่าดอกไม้ อำเภอชื่นชม จังหวัดหาสารคาม</t>
  </si>
  <si>
    <t>ปรับปรุงถนนลูกรัง สายบ้านหนองแวงใหญ่ หมู่ 8 ตำบลภูปอ - บ้านคำโพน หมู่ 6 ตำบลนาจารย์ อำเภอเมืองกาฬสินธุ์ จังหวัดกาฬสินธุ์</t>
  </si>
  <si>
    <t>ปรับปรุงถนนลูกรัง สายบ้านหนองแสงใต้ หมู่ 14 ตำบลสำราญใต้ อำเภอสามชัย - ตำบลหนองสรวง อำเภอหนองกุงศรี จังหวัดกาฬสินธุ์</t>
  </si>
  <si>
    <t>ปรับปรุงถนนลูกรัง สายบ้านหนองหญ้าปล้อง หมู่ 10 ตำบลแซงบาดาล อำเภอสมเด็จ - บ้านดินจี่ ตำบลดินจี่ อำเภอคำม่วง จังหวัดกาฬสินธุ์</t>
  </si>
  <si>
    <t>ปรับปรุงถนนลูกรัง สายบ้านห้วยยางดง หมู่ 8 ตำบลโคกเครือ - บ้านนาคลองแสน หมู่ 12 ตำบลหนองใหญ่ อำเภอหนองกุงศรี จังหวัดกาฬสินธุ์</t>
  </si>
  <si>
    <t>ปรับปรุงถนนลูกรัง สายบ้านห้วยแสง หมู่ 1 ตำบลภูปอ อำเภอเมือง - บ้านโคกเจริญ หมู่ 2 ตำบลนามะเขือ อำเภอสหัสขันธ์ จังหวัดกาฬสินธุ์</t>
  </si>
  <si>
    <t>ปรับปรุงถนนลูกรัง สายพนังลำชี กม.30+100 บ้านแจ้งจม หมู่ 7 ตำบลเจ้าท่า - บ้านหัวแฮด หมู่ 10 ตำบลธัญญา อำเภอกมลาไสย จังหวัดกาฬสินธุ์</t>
  </si>
  <si>
    <t>ปรับปรุงถนนลูกรัง สายเลียบคลองระบายน้ำ D28 บ้านบ่อ หมู่ 13 ตำบลธัญญา - บ้านสงเปลือย หมู่ 7 ตำบลกมลาไสย อำเภอกมลาไสย จังหวัดกาฬสินธุ์</t>
  </si>
  <si>
    <t>ปรับปรุงถนนลูกรัง สายวัดตาดแคบ้านแก้งนาขาม หมู่ 5 ตำบลนาจารย์ - เทศบาลตำบลภูปอ อำเภอเมืองกาฬสินธุ์ จังหวัดกาฬสินธุ์</t>
  </si>
  <si>
    <t>ปรับปรุงถนนลูกรัง สายวัดป่าพุทธภูมิ บ้านโคกกลาง หมู่ 4 ตำบลดงมูล (เขตเทศบาลตำบลดงมูล) - บ้านหนองแข้ หมู่ 2 ตำบลดงมูล (เขตเทศบาลตำบลหนองหิน) อำเภอหนองกุงศรี จังหวัดกาฬสินธุ์</t>
  </si>
  <si>
    <t>ปรับปรุงถนนลูกรัง สายสนามเป้า บ้านไทรทอง หมู่ 11 ตำบลนามะเขือ อำเภอสหัสขันธ์ - ถนนลาดยาง 227 สายคำม่วง - สมเด็จ จังหวัดกาฬสินธุ์</t>
  </si>
  <si>
    <t>ปรับปรุงถนนลูกรัง สายฮ่องเม็กดอนเต่า บ้านโนนชาด หมู่ 8 บ้านพรสวรรค์ หมู่ 10 ตำบลหนองแวง อำเภอสมเด็จ - บ้านป่านกขาบ หมู่ 4 ตำบลนาภูปอ อำเภอเมืองกาฬสินธุ์ จังหวัดกาฬสินธุ์</t>
  </si>
  <si>
    <t>ปรับปรุงถนนลูกรังสายคลองชลประทาน บ้านหนองโพน หมู่ 3 ตำบลนาจำปา - บ้านม่วงใต้ หมู่ 3 ตำบลม่วงนา อำเภอดอนจาน จังหวัดกาฬสินธุ์</t>
  </si>
  <si>
    <t>ปรับปรุงถนนลูกรังสายบ้านโป่งเชือก หมู่ 3 ตำบลนามะเขือ อำเภอสหัสขันธ์ - บ้านสร้างแก้ว หมู่ 13 ตำบลหนองแวง อำเภอสมเด็จ จังหวัดกาฬสินธุ์</t>
  </si>
  <si>
    <t>ปรับปรุงพื้นที่รอบโรงเรียนนาเชือกวิทยาคม อำเภอยางตลาด จังหวัดกาฬสินธุ์</t>
  </si>
  <si>
    <t>ก่อสร้างถนนคอนกรีตเสริมเหล็ก สายนาหนองแต้ บ้านแสนสุข หมู่ 14 ตำบลคุ้มเก่า - บ้านโคกมะลิ หมู่ 2 ตำบลสระพังทอง อำเภอเขาวง จังหวัดกาฬสินธุ์</t>
  </si>
  <si>
    <t>ข้อบัญญัติ
น.281/332</t>
  </si>
  <si>
    <t xml:space="preserve">   หน้า 275 ข้อ 3</t>
  </si>
  <si>
    <t>ก่อสร้างถนนคอนกรีตเสริมเหล็ก สายบ้านหนองหิน หมู่ 4 ตำบลหนองหิน (เขตเทศบาลตำบลหนองหิน) - วัดป่าดอนตูม บ้านหนองหิน หมู่ 4 ตำบลหนองหิน (เขตองค์การบริหารส่วนตำบลหนองหิน) อำเภอหนองกุงศรีจังหวัดกาฬสินธุ์</t>
  </si>
  <si>
    <t>ข้อบัญญัติ
น.298/332</t>
  </si>
  <si>
    <t>หน้า 421 ข้อ 569</t>
  </si>
  <si>
    <t>ก่อสร้างถนนคอนกรีตเสริมเหล็ก สายหนองสรวง หมู่ 1 2ตำบลหนองสรวง - บ้านโคกใหญ่ หมู่ 7 ตำบลหนองบัว อำเภอหนองกุงศรี จังหวัดกาฬสินธุ์</t>
  </si>
  <si>
    <t>ข้อบัญญัติ
น.302/332</t>
  </si>
  <si>
    <t>หน้า 423 ข้อ 577</t>
  </si>
  <si>
    <t>ก่อสร้างถนนคอนกรีตเสริมเหล็ก สายบ้านหินลาดใหม่ หมู่ 8 ตำบลบ่อแก้ว อำเภอนาคู จังหวัดกาฬสินธุ์ - บ้านสร้างแก้ว (วัดถ้ำพระ) หมู่ 5 ตำบลสร้างค้อ อำเภอภูพาน จังหวัดสกลนคร</t>
  </si>
  <si>
    <t>ข้อบัญญัติ
น.300/332</t>
  </si>
  <si>
    <t>หน้า 471 ข้อ 763</t>
  </si>
  <si>
    <t>ก่อสร้างถนนคอนกรีตเสริมเหล็กสาย บ้านหนองขามป้อม หมู่ 2 ตำบลสายนาวัง - บ้านนาคู หมู่ 11 ตำบลนาคู อำเภอนาคู จังหวัดกาฬสินธุ์</t>
  </si>
  <si>
    <t>ข้อบัญญัติ
น.303/332</t>
  </si>
  <si>
    <t>หน้า 472 ข้อ 768</t>
  </si>
  <si>
    <t>ก่อสร้างถนนคอนกรีตเสริมเหล็ก สายบ้านโคกศรี หมู่ 5 ตำบลอุ่มเม่า (เขตเทศบาลตำบลโคกศรี) - เขตตำบลดอนสมบูรณ์ อำเภอยางตลาด จังหวัดกาฬสินธุ์</t>
  </si>
  <si>
    <t>ก่อสร้างถนนคอนกรีตเสริมเหล็ก สายบ้านท่าสะอาด หมู่ 7 ตำบลคำสร้างเที่ยง - บ้านกุดแห่ หมู่ 5 ตำบลสำราญใต้ อำเภอสามชัย จังหวัดกาฬสินธุ์</t>
  </si>
  <si>
    <t>ก่อสร้างถนนคอนกรีตเสริมเหล็ก สายบ้านโพนทอง หมู่ 10 ตำบลสำราญใต้ - บ้านคำสร้างเที่ยง หมู่ 1 ตำบลคำสร้างเที่ยง อำเภอสามชัย จังหวัดกาฬสินธุ์</t>
  </si>
  <si>
    <t>ก่อสร้างถนนคอนกรีตเสริมเหล็ก สายบ้านกุดโดน หมู่ 13 ตำบลกุดโดน - บ้านน้อยนางนวล หมู่ 1 ตำบลบึงนาเรียง อำเภอห้วยเม็ก จังหวัดกาฬสินธุ์</t>
  </si>
  <si>
    <t>ก่อสร้างถนนคอนกรีตเสริมเหล็ก สายบ้านคำมันปลา หมู่ 6 ตำบลคำเหมือดแก้ว อำเภอห้วยเม็ก จังหวัดกาฬสินธุ์ - บ้านกระบาก หมู่ 10 ตำบลเหล่าดอกไม้ อำเภอชื่นชม จังหวัดมหาสารคาม</t>
  </si>
  <si>
    <t>ก่อสร้างถนนลูกรัง สายบ้านบอนเขียว หมู่ 13 ตำบลนาขาม - บ้านสุขแสงทอง หมู่ 2 ตำบลสามขา อำเภอกุฉินารายณ์ จังหวัดกาฬสินธุ์</t>
  </si>
  <si>
    <t>ก่อสร้างถนนลูกรัง สายบ้านพุทธรักษา หมู่ 4 ตำบลเขาพระนอน - บ้านโนนสวรรค์ หมู่ 12 ตำบลนาเชือก อำเภอยางตลาด จังหวัดกาฬสินธุ์</t>
  </si>
  <si>
    <t xml:space="preserve">โอนงบประมาณ
9/10ม.ค.66
</t>
  </si>
  <si>
    <t>ก่อสร้างถนนลูกรัง สายบ้านหนองกุงกลาง หมู่ 8 ตำบลสำราญ - บ้านหนองช้าง หมู่ 3 ตำบลหนองช้าง อำเภอสามชัย จังหวัดกาฬสินธุ์</t>
  </si>
  <si>
    <t>ก่อสร้างถนนลูกรัง สายบ้านหนองกุงเหนือ หมู่ 2 ตำบลเขาพระนอน - บ้านหนองกาว หมู่ 5 ตำบลนาเชือก อำเภอยางตลาด จังหวัดกาฬสินธุ์</t>
  </si>
  <si>
    <t>ก่อสร้างถนนลูกรัง สายบ้านเหล่าใหญ่ หมู่ 7 ตำบลเหล่าใหญ่ - บ้านแจนแลน หมู่ 3 ตำบลแจนแลน อำเภอกุฉินารายณ์ จังหวัดกาฬสินธุ์</t>
  </si>
  <si>
    <t>ก่อสร้างถนนลูกรัง สายนาห้วยหลวง บ้านโนนบุปผา หมู่ 9 ตำบลเหล่าใหญ่ - บ้านชาด หมู่ 8 ตำบลนาโก อำเภอกุฉินารายณ์ จังหวัดกาฬสินธุ์</t>
  </si>
  <si>
    <t>ก่อสร้างถนนลูกรัง สายบ้านคำอีหงษ์ หมู่ 12 ตำบลนาขาม - บ้านสามขา หมู่ 3 ตำบลสามขา อำเภอกุฉินารายณ์ จังหวัดกาฬสินธุ์</t>
  </si>
  <si>
    <t>ก่อสร้างถนนลูกรัง สายบ้านโคกสะอาด หมู่ 8 ตำบลโนนแหลมทอง - บ้านโนนอุดม หมู่ 10 ตำบลนามะเขือ อำเภอสหัสขันธ์ จังหวัดกาฬสินธุ์</t>
  </si>
  <si>
    <t>ก่อสร้างถนนลูกรัง สายบ้านโนนทอง หมู่ 9 ตำบลขมิ้น อำเภอเมืองกาฬสินธุ์ - บ้านโนนน้ำเกลี้ยง หมู่ 1 ตำบลโนนน้ำเกลี้ยง อำเภอสหัสขันธ์ จังหวัดกาฬสินธุ์</t>
  </si>
  <si>
    <t>ก่อสร้างถนนลูกรัง สายบ้านโนนลาน หมู่ 10 ตำบลนาเชือก-บ้านโคกแง้ หมู่ 5 ตำบลเขาพระนอน อำเภอยางตลาด จังหวัดกาฬสินธุ์</t>
  </si>
  <si>
    <t>ก่อสร้างถนนลูกรัง สายบ้านพุทธรักษา หมู่ 4 ตำบลเขาพระนอน - ตำบลบัวบาน อำเภอยางตลาด จังหวัดกาฬสินธุ์</t>
  </si>
  <si>
    <t>ก่อสร้างถนนลูกรัง สายบ้านโพนทอง หมู่ 10 ตำบลสำราญใต้ - บ้านสามชัย หมู่ 4 ตำบลสำราญ อำเภอสามชัย จังหวัดกาฬสินธุ์</t>
  </si>
  <si>
    <t>ก่อสร้างถนนลูกรัง สายบ้านสา หมู่ 17 ตำบลคลองขาม - บ้านแกใต้ หมู่ 3 ตำบลอิตื้อ อำเภอยางตลาด จังหวัดกาฬสินธุ์</t>
  </si>
  <si>
    <t>ก่อสร้างถนนลูกรัง สายบ้านสุขเจริญ หมู่ 7 ตำบลนาขาม - บ้านสุขกิ่งเพชร หมู่ 14 ตำบลสามขา อำเภอกุฉินารายณ์ จังหวัดกาฬสินธุ์</t>
  </si>
  <si>
    <t>ก่อสร้างถนนลูกรัง สายบ้านใหม่ชัยมงคล หมู่ 8 ตำบลโพน (เขตองค์การบริหารส่วนตำบลโพน) - บ้านสะพานหิน หมู่ 3 ตำบลนาบอน (เขตองค์การบริหารส่วนตำบลนาบอน) อำเภอคำม่วง จังหวัดกาฬสินธุ์</t>
  </si>
  <si>
    <t>ข้อบัญญัติ
น.304/332</t>
  </si>
  <si>
    <t>ก่อสร้างถนนลูกรัง สายวัดบวรมงคลธรรมวนาราม (วัดถ้ำงูเหลือม) บ้านสุขสมบูรณ์ หมู่ 8 ตำบลนาขาม อำเภอกุฉินารายณ์ จังหวัดกาฬสินธุ์</t>
  </si>
  <si>
    <t>ก่อสร้างถนนลูกรัง  สายบ้านเหล่าเหนือ หมู่ 2 ตำบลขมิ้น - บ้านหนองสอใต้ หมู่ 2 ตำบลลำปาว อำเภอเมืองกาฬสินธุ์ จังหวัดกาฬสินธุ์</t>
  </si>
  <si>
    <t>ก่อสร้างถนนลูกรังสายบ้านนาเจริญ หมู่ 11 ตำบลนาบอน - บ้านห้วยสมอทบ หมู่ 6 ตำบลดินจี่ อำเภอคำม่วง จังหวัดกาฬสินธุ์</t>
  </si>
  <si>
    <t>ก่อสร้างถนนลูกรังสายบ้านโพน หมู่ 3 ตำบลโพน (เขตองค์การบริหารส่วนตำบลโพน) - บ้านคำเมย หมู่ 5 ตำบลนาบอน (เขตองค์การบริหารส่วนตำบลนาบอน) อำเภอคำม่วง จังหวัดกาฬสินธุ์</t>
  </si>
  <si>
    <t>ก่อสร้างถนนลูกรังสายบ้านหนองม่วง หมู่ 2 ตำบลเนินยาง - บ้านทุ่งมน หมู่ 8 ตำบลนาบอน อำเภอคำม่วง จังหวัดกาฬสินธุ์</t>
  </si>
  <si>
    <t>ก่อสร้างถนนลูกรังสายบ้านหนองแสงจันทร์ หมู่ 6 ตำบลบึงวิชัย- บ้านคำไผ่ หมู่ 2 ตำบลหนองกุง อำเภอเมืองกาฬสินธุ์ จังหวัดกาฬสินธุ์</t>
  </si>
  <si>
    <t>ก่อสร้างถนนลูกรังสายบ้านหัวนาคำ หมู่ 6 ตำบลนาบอน อำเภอคำม่วง - บ้านบัวสามัคคี หมู่ 6 ตำบลแซงบาดาล อำเภอสมเด็จ จังหวัดกาฬสินธุ์</t>
  </si>
  <si>
    <t>ก่อสร้างถนนลูกรังสายแยกทางหลวงชนบท บ้านโพน หมู่ 3 ตำบลโพน - บ้านคำเมย หมู่ 5 ตำบลนาบอน อำเภอคำม่วง จังหวัดกาฬสินธุ์</t>
  </si>
  <si>
    <t>ก่อสร้างถนนลูกรังสายเลียบลำห้วยสังเคียบ บ้านหนองยางคำ หมู่ 7 ตำบลเนินยาง อำเภอคำม่วง - บ้านดงสว่าง หมู่ 7 ตำบลโนนศิลา อำเภอสหัสขันธ์ จังหวัดกาฬสินธุ์</t>
  </si>
  <si>
    <t>ก่อสร้างถนนแอสฟัลต์คอนกรีต โดยวิธี Pavement In-Place Recycling สาย กส.ถ. 1-0044 บ้านหนองแวง-บ้านคำกุง อำเภอสมเด็จ จังหวัดกาฬสินธุ์</t>
  </si>
  <si>
    <t>ข้อบัญญัติ
น.305/332</t>
  </si>
  <si>
    <t>หน้า 581 ข้อ 22</t>
  </si>
  <si>
    <t>ก่อสร้างถนนแอสฟัลต์คอนกรีต โดยวิธี Pavement In-Place Recycling สาย กส.ถ.1-0029 บ้านเหล่าอ้อย -บ้านนาเรียง อำเภอร่องคำ จังหวัดกาฬสินธุ์</t>
  </si>
  <si>
    <t>ข้อบัญญัติ
น.306/332</t>
  </si>
  <si>
    <t>ก่อสร้างถนนแอสฟัลต์คอนกรีต โดยวิธี Pavement In-Place Recyclingสาย กส.ถ.1-0036 บ้านขมิ้น-บ้านดอนสวรรค์ อำเภอเมืองกาฬสินธุ์ จังหวัดกาฬสินธุ์</t>
  </si>
  <si>
    <t>ข้อบัญญัติ
น.307/332</t>
  </si>
  <si>
    <t>ก่อสร้างถนนแอสฟัลต์คอนกรีต โดยวิธี Pavement In-Place Recyclingสาย กส.ถ.1-0039 บ้านหนองกุงศรี - บ้านกุดท่าลือ อำเภอห้วยเม็กจังหวัดกาฬสินธุ์</t>
  </si>
  <si>
    <t>ข้อบัญญัติ
น.308/332</t>
  </si>
  <si>
    <t>ก่อสร้างถนนแอสฟัลต์คอนกรีต โดยวิธี Pavement In-Place Recyclingสาย กส.ถ.1-0043 บ้านม่วงอำเภอดอนจาน - บ้านแก่งนาขาม อำเภอเมืองกาฬสินธุ์จังหวัดกาฬสินธุ์</t>
  </si>
  <si>
    <t>ข้อบัญญัติ
น.309/332</t>
  </si>
  <si>
    <t>ก่อสร้างถนนแอสฟัลต์คอนกรีต โดยวิธี Pavement In-Place Recyclingสาย กส.ถ.1-0047 บ้านหนองกุงศรี-บ้านโคกเจริญ อำเภอหนองกุงศรี จังหวัดกาฬสินธุ์</t>
  </si>
  <si>
    <t>ข้อบัญญัติ
น.310/332</t>
  </si>
  <si>
    <t>ก่อสร้างถนนแอสฟัลต์คอนกรีต โดยวิธี PavementIn-Place Recycling สาย กส.ถ.1-0033 บ้านสี่แยกสมเด็จอำเภอสมเด็จ - บ้านยอดแกง อำเภอนามน จังหวัดกาฬสินธุ์</t>
  </si>
  <si>
    <t>ข้อบัญญัติ
น.311/332</t>
  </si>
  <si>
    <t>ก่อสร้างถนนแอสฟัลต์คอนกรีต โดยวิธี PavementIn-Place Recycling สาย กส.ถ.1-0063 บ้านโนนศิลา- บ้านหนองใหญ่ อำเภอหนองกุงศรี จังหวัดกาฬสินธุ์</t>
  </si>
  <si>
    <t>ข้อบัญญัติ
น.312/332</t>
  </si>
  <si>
    <t>ก่อสร้างถนนแอสฟัลต์คอนกรีต โดยวิธี PavementIn-Place Recyclingสาย กส.3141 บ้านหนองตอกแป้นอำเภอยางตลาด - บ้านหนองเม็ก อำเภอฆ้องชัยจังหวัดกาฬสินธุ์</t>
  </si>
  <si>
    <t>ข้อบัญญัติ
น.313/332</t>
  </si>
  <si>
    <t>ก่อสร้างถนนแอสฟัลต์คอนกรีต โดยวิธี PavementIn-Place Recyclingสาย กส.ถ. 1-0013 บ้านไค้นุ่นอำเภอห้วยผึ้ง - บ้านหนองบัวใน อำเภอนามน จังหวัดกาฬสินธุ์</t>
  </si>
  <si>
    <t>ข้อบัญญัติ
น.314/332</t>
  </si>
  <si>
    <t>ก่อสร้างถนนแอสฟัลต์คอนกรีต โดยวิธี PavementIn-Place Recyclingสาย กส.ถ. 1-0053 บ้านห้วยเม็ก-บ้านห้วยมะทอ อำเภอห้วยเม็ก จังหวัดกาฬสินธุ์</t>
  </si>
  <si>
    <t>ข้อบัญญัติ
น.315/332</t>
  </si>
  <si>
    <t>ก่อสร้างถนนแอสฟัลต์คอนกรีต โดยวิธี PavementIn-Place Recyclingสาย กส.ถ.1-0059 บ้านหมูม่น -บ้านอู้ อำเภอสมเด็จ จังหวัดกาฬสินธุ์</t>
  </si>
  <si>
    <t>ข้อบัญญัติ
น.316/332</t>
  </si>
  <si>
    <t>ก่อสร้างถนนแอสฟัลต์คอนกรีต โดยวิธี PavementIn-Place Recyclingสาย กส.ถ.1-0060 บ้านคำอีหงษ์-บ้านคำโพนทอง อำเภอกุฉินารายณ์ จังหวัดกาฬสินธุ์</t>
  </si>
  <si>
    <t>ข้อบัญญัติ
น.317/332</t>
  </si>
  <si>
    <t>ก่อสร้างถนนแอสฟัลต์คอนกรีต สาย กส.ถ. 1-0014บ้านเสมา อำเภอกมลาไสย - บ้านหนองคู อำเภอฆ้องชัยจังหวัดกาฬสินธุ์</t>
  </si>
  <si>
    <t>ข้อบัญญัติ
น.318/332</t>
  </si>
  <si>
    <t>ก่อสร้างถนนแอสฟัลต์คอนกรีต สาย กส.ถ.1-0030 บ้านหนองผือ อำเภอเขาวง - บ้านจอมศรี อำเภอนาคูจังหวัดกาฬสินธุ์</t>
  </si>
  <si>
    <t>ข้อบัญญัติ
น.319/332</t>
  </si>
  <si>
    <t>ก่อสร้างถนนแอสฟัลต์คอนกรีตโดยวิธี Pavement In-Place Recycling และปรับปรุงถนนคอนกรีตเสริมเหล็กโดยวิธี Overlay Asphalt Concrete สาย กส. 3009 บ้านบุ่งคล้า - บ้านหนองเม็ก อำเภอกุฉินารายณ์ จังหวัดกาฬสินธุ์</t>
  </si>
  <si>
    <t>ข้อบัญญัติ
น.320/332</t>
  </si>
  <si>
    <t>ก่อสร้างรางระบายน้ำคอนกรีตเสริมเหล็ก รูปตัวยู สายกส.ถ. 1-0019 บ้านเหล่าแดง - บ้านโคกประสิทธิ์อำเภอฆ้องชัย จังหวัดกาฬสินธุ์</t>
  </si>
  <si>
    <t>ข้อบัญญัติ
น.321/332</t>
  </si>
  <si>
    <t>ก่อสร้างลานคอนกรีตเสริมเหล็กและงานปรับปรุงถนนคอนกรีตแบบเสริมผิวแอสฟัลต์คอนกรีต (OVERLAY) โรงเรียนบัวขาว</t>
  </si>
  <si>
    <t xml:space="preserve">โอนงบประมาณ
8/26 ธ.ค.66
</t>
  </si>
  <si>
    <t>ปรังปรุงถนนลูกรัง สายบ้านไชยวาร หมู่ 6 ตำบลหนองบัว - บ้านคำขาม หมู่ 1 ตำบลดงมูล อำเภอหนองกุงศรี จังหวัดกาฬสินธุ์</t>
  </si>
  <si>
    <t>ปรับปรุงถนนคอนกรีตเสริมเหล็ก สายบ่อนไก่ บ้านนาคูณ หมู่ 4 ตำบลสหัสขันธ์ - บ้านโนนศาลาทอง หมู่ 9 ตำบลโนนแหลมทอง อำเภอสหัสขันธ์ จังหวัดกาฬสินธุ์</t>
  </si>
  <si>
    <t>ปรับปรุงถนนลูกรัง สายท่าวังลี่ สายบ้านม่วงใต้ หมู่ 3 ตำบลม่วงนา อำเภอดอนจาน - บ้านแกเปะ หมู่ 7 ตำบลเชียงเครือ อำเภอเมืองกาฬสินธุ์ จังหวัดกาฬสินธุ์</t>
  </si>
  <si>
    <t>ปรับปรุงถนนลูกรัง สายบ้านนาน้อย หมู่ 5 ตำบลม่วงนา อำเภอดอนจาน- บ้านหนาด หมู่ 5 ตำบลเหนือ อำเภอเมืองกาฬสินธุ์จังหวัดกาฬสินธุ์</t>
  </si>
  <si>
    <t>ปรับปรุงถนนลูกรัง สายกุดพระเจ้า บ้านโป่งเชือก หมู่ 3 ตำบลนามะเขือ - บ้านโคกสะอาด หมู่ 8 ตำบลโนนแหลมทอง อำเภอสหัสขันธ์ จังหวัดกาฬสินธุ์</t>
  </si>
  <si>
    <t>ปรับปรุงถนนลูกรัง สายคลองชลประทาน บ้านหนองโพน หมู่ 3 ตำบลนาจำปา - บ้านกุดครอง หมู่ 8 ตำบลดอนจาน อำเภอดอนจาน จังหวัดกาฬสินธุ์</t>
  </si>
  <si>
    <t>ปรับปรุงถนนลูกรัง สายจากคลอง 3R13R บ้านเหมือดแอ่ หมู่ 2 ตำบลเจ้าท่า - บ้านแวง หมู่ 6 ตำบลดงลิง อำเภอกมลาไสย จังหวัดกาฬสินธุ์</t>
  </si>
  <si>
    <t>ปรับปรุงถนนลูกรัง สายจากคลองชลประทาน กม.84 ฝั่งซ้าย บ้านโจด หมู่ 10 ตำบลเจ้าท่า - บ้านเมย หมู่ 5 ตำบลดงลิง อำเภอกมลาไสย จังหวัดกาฬสินธุ์</t>
  </si>
  <si>
    <t>ปรับปรุงถนนลูกรัง สายทางคลองสายใหญ่ บ้านม่วงเหนือ หมู่ 2 ตำบลม่วงนา – บ้านหนองโพน หมู่ 3 ตำบลนาจำปา อำเภอดอนจาน จังหวัดกาฬสินธุ์</t>
  </si>
  <si>
    <t>ปรับปรุงถนนลูกรัง สายบ้านโนนศรทอง หมู่ 8 ตำบลนามะเขือ อำเภอสหัสขันธ์ - บ้านหนองแวง หมู่ 1 ตำบลหนองแวง อำเภอสมเด็จ จังหวัดกาฬสินธุ์</t>
  </si>
  <si>
    <t>โอนงบประมาณ
18/28 มี.ค.66</t>
  </si>
  <si>
    <t>เพิ่มเติม/เปลี่ยนแปลง 
1/2565</t>
  </si>
  <si>
    <t>มี.ค. - ก.ย. 2566</t>
  </si>
  <si>
    <t>ปรับปรุงถนนลูกรัง สายบ้านหนองกาว หมู่ 5 ตำบลนาเชือก - บ้านโคกแง้ หมู่ 5 ตำบลเขาพระนอน อำเภอยางตลาด จังหวัดกาฬสินธุ์</t>
  </si>
  <si>
    <t>โอนงบประมาณ
20/9 มี.ค.66</t>
  </si>
  <si>
    <t>ปรับปรุงถนนลูกรัง สายแยกทางหลวงชนบท กส 3007 
แยกมาทวีรีสอร์ท ตำบลนามน (เขตองค์การบริหารส่วน ตำบลนามน) -บ้านนาขวัญเมือง หมู่ 7 ตำบลนามน (เขตเทศบาลตำบลนามน)อำเภอนามนจังหวัดกาฬสินธุ์</t>
  </si>
  <si>
    <t>เม.ย. - ก.ย.66</t>
  </si>
  <si>
    <t>ปรับปรุงถนนลูกรัง สายบ้านโพนสว่าง หมู่ 4 ตำบล 
นามะเขือ อำเภอสหัสขันธ์ - บ้านป่านกขาบหมู่ 4 
ตำบลภูปออำเภอเมืองกาฬสินธุ์ จังหวัดกาฬสินธุ์</t>
  </si>
  <si>
    <t>เพิ่มเติม/
เปลี่ยนแปลง
1/2565</t>
  </si>
  <si>
    <t>ปรับปรุงถนนลูกรัง สายบ้านกุงเก่า หมู่ 8 ตำบลกุงเก่า อำเภอท่าคันโทจังหวัดกาฬสินธุ์ - บ้านดูนสาด หมู่ 2 
ตำบลดูนสาด อำเภอกระนวน จังหวัดขอนแก่น</t>
  </si>
  <si>
    <t>โอนงบประมาณ
27/12/เม.ย./66</t>
  </si>
  <si>
    <t>เพิ่มเติม/
เปลี่ยนแปลง
ฉบับที่ 1</t>
  </si>
  <si>
    <t>ปรับปรุงถนนลูกรังสายบ้านหนองพอก หมู่ 1 ตำบล
สะอาดไชยศรี - บ้านหนองแคน หมู่ 3 ตำบลดอนจาน อำเภอดอนจาน จังหวัดกาฬสินธุ์</t>
  </si>
  <si>
    <t>ปรับปรุงถนนลูกรัง สายทางเรียบคลองหนองแวง บ้านม่วงใต้ หมู่ 3 ตำบลม่วงนาอำเภอดอนจาน - บ้านเชียงเครือ 
หมู่ 1 ตำบลเชียงเครือ   อำเภอเมืองกาฬสินธุ์ 
 จังหวัดกาฬสินธุ์</t>
  </si>
  <si>
    <t>ปรับปรุงถนนลูกรัง  สายบ้านหนองกบหมู่ 9  ตำบลโคกเครือ - บ้านนาคลองแสน หมู่ 12  ตำบลหนองใหญ่
 อำเภอหนองกุงศรี จังหวัดกาฬสินธุ์</t>
  </si>
  <si>
    <t>ก่อสร้างถนนคอนกรีตเสริมเหล็ก สายบ้านโนนสวรรค์ หมู่ 12 ตำบลนาเชือก - บ้านตูมเหนือ หมู่ 19 ตำบลบัวบาน อำเภอยางตลาด จังหวัดกาฬสินธุ์</t>
  </si>
  <si>
    <t>ข้อบัญญัติ
น.291/332</t>
  </si>
  <si>
    <t>ก่อสร้างถนนคอนกรีตเสริมเหล็ก สายบ้านโนนสวรรค์ หมู่ 10 ตำบลบัวขาว - บ้านหนองห้าง หมู่ 7 ตำบลหนองห้าง อำเภอกุฉินารายณ์ จังหวัดกาฬสินธุ์</t>
  </si>
  <si>
    <t>ก่อสร้างถนนคอนกรีตเสริมเหล็ก สายบ้านโนนสวาง หมู่ 14บ้านบอนเขียว หมู่ 9 ตำบลนาขาม อำเภอกุฉินารายณ์ - บ้านผึ้ง หมู่ 4 ตำบลไค้นุ่น อำเภอห้วยผึ้ง จังหวัดกาฬสินธุ์</t>
  </si>
  <si>
    <t>ข้อบัญญัติ
น.292/332</t>
  </si>
  <si>
    <t>ก่อสร้างถนนคอนกรีตเสริมเหล็ก สายบ้านโนนสำราญ หมู่ 14 ตำบลบัวขาว - บ้านอ่างแก้ว หมู่ 14 ตำบลจุมจัง อำเภอกุฉินารายณ์ จังหวัดกาฬสินธุ์</t>
  </si>
  <si>
    <t>ข้อบัญญัติ
น.293/332</t>
  </si>
  <si>
    <t>ก่อสร้างถนนคอนกรีตเสริมเหล็ก สายบ้านบึงนาเรียง หมู่ 7 ตำบลบึงนาเรียง - บ้านหนองแวงศรีสวัสดิ์ หมู่ 7 ตำบลกุดโดน อำเภอห้วยเม็ก จังหวัดกาฬสินธุ์</t>
  </si>
  <si>
    <t>ข้อบัญญัติ
น.294/332</t>
  </si>
  <si>
    <t>ก่อสร้างถนนคอนกรีตเสริมเหล็ก สายบ้านป่านกขาบ หมู่ 4 ตำบลภูปอ อำเภอเมืองกาฬสินธุ์ - บ้านโพนสว่าง หมู่ 4 ตำบลนามะเขือ อำเภอสหัสขันธ์ จังหวัดกาฬสินธุ์</t>
  </si>
  <si>
    <t>ก่อสร้างถนนคอนกรีตเสริมเหล็ก สายบ้านป่ายาง หมู่ 5 ตำบลห้วยเม็ก (เขตเทศบาลตำบลท่าลาดดงยาง) อำเภอห้วยเม็ก จังหวัดกาฬสินธุ์ - บ้านหนองหว้า หมู่ 3 ตำบลชื่นชม อำเภอชื่นชม จังหวัดมหาสารคาม</t>
  </si>
  <si>
    <t>ก่อสร้างถนนคอนกรีตเสริมเหล็ก สายบ้านพานสุวรรณ หมู่ 2 ตำบลห้วยเม็ก อำเภอห้วยเม็ก จังหวัดกาฬสินธุ์ - บ้านหนองกุงใต้ หมู่ 10 ตำบลกุดปลาดุก อำเภอชื่นชม จังหวัดมหาสารคาม</t>
  </si>
  <si>
    <t>ก่อสร้างถนนคอนกรีตเสริมเหล็ก สายบ้านโพนทอง หมู่ 10 ตำบลสำราญใต้ - บ้านหนองสิมใหม่ หมู่ 3 ตำบลสำราญ อำเภอสามชัย จังหวัดกาฬสินธุ์</t>
  </si>
  <si>
    <t>ก่อสร้างถนนคอนกรีตเสริมเหล็ก สายบ้านเมืองภู หมู่ 9 ตำบลภูแล่นช้าง - บ้านหนองห้าง หมู่ 4 ตำบลโนนนาจาน อำเภอนาคู จังหวัดกาฬสินธุ์</t>
  </si>
  <si>
    <t>ก่อสร้างถนนคอนกรีตเสริมเหล็ก สายบ้านศรีบุญเรือง หมู่ 5 ตำบลเสาเล้า - บ้านไชยวาร หมู่ 6 ตำบลหนองบัว อำเภอหนองกุงศรี จังหวัดกาฬสินธุ์</t>
  </si>
  <si>
    <t>ก่อสร้างถนนคอนกรีตเสริมเหล็ก สายบ้านสว่าง หมู่ 2 ตำบลโนนศิลาเลิง อำเภอฆ้องชัย - บ้านขมิ้น หมู่ 5 ตำบลนาดี อำเภอยางตลาด จังหวัดกาฬสินธุ์</t>
  </si>
  <si>
    <t>ข้อบัญญัติ
น.295/332</t>
  </si>
  <si>
    <t>ก่อสร้างถนนคอนกรีตเสริมเหล็ก สายบ้านสุขสวัสดิ์ หมู่ 14 ตำบลหลุบ อำเภอเมืองกาฬสินธุ์ - บ้านปอแดง หมู่ 1 ตำบลนาดี อำเภอยางตลาด จังหวัดกาฬสินธุ์</t>
  </si>
  <si>
    <t>ก่อสร้างถนนคอนกรีตเสริมเหล็ก สายบ้านหนองกลางโคก หมู่ 2 ตำบลกลางหมื่น - บ้านแก้งนาขาม หมู่ 5 ตำบลนาจารย์ อำเภอเมืองกาฬสินธุ์ จังหวัดกาฬสินธุ์</t>
  </si>
  <si>
    <t>ก่อสร้างถนนคอนกรีตเสริมเหล็ก สายบ้านหนองกว้าง หมู่ 7 ตำบลหนองผือ - บ้านโนนสะอาด หมู่ 3 ตำบลสระพังทอง อำเภอเขาวง จังหวัดกาฬสินธุ์</t>
  </si>
  <si>
    <t>ก่อสร้างถนนคอนกรีตเสริมเหล็ก สายบ้านหนองกุงใต้ หมู่ 5 ตำบลหนองกุง - บ้านดอนสวรรค์ หมู่ 8 ตำบลไผ่ อําเภอเมืองกาฬสินธุ์ จังหวัดกาฬสินธุ์</t>
  </si>
  <si>
    <t>ก่อสร้างถนนคอนกรีตเสริมเหล็ก สายบ้านหนองกุงใหญ่ หมู่ 1 ตำบลสำราญ - บ้านหนองไผ่ หมู่ 13 ตำบลสำราญใต้ อำเภอสามชัย จังหวัดกาฬสินธุ์</t>
  </si>
  <si>
    <t>ก่อสร้างถนนคอนกรีตเสริมเหล็ก สายบ้านหนองแก่นทราย หมู่ 5 ตำบลหนองช้าง - บ้านหนองแซงเหนือ หมู่ 9 ตำบลสำราญ อำเภอสามชัย จังหวัดกาฬสินธุ์</t>
  </si>
  <si>
    <t>ก่อสร้างถนนคอนกรีตเสริมเหล็ก สายบ้านหนองแซง หมู่ 5 ตำบลสำราญ - บ้านพรเจริญ หมู่ 8 ตำบลหนองช้าง อำเภอสามชัย จังหวัดกาฬสินธุ์</t>
  </si>
  <si>
    <t>ก่อสร้างถนนคอนกรีตเสริมเหล็ก สายบ้านหนองโน หมู่ 7 ตำบลหัวหิน - บ้านนาสีนวล หมู่ 2 ตำบลบึงนาเรียง อำเภอห้วยเม็ก จังหวัดกาฬสินธุ์</t>
  </si>
  <si>
    <t>ก่อสร้างถนนคอนกรีตเสริมเหล็ก สายบ้านหนองบัว หมู่ 4 ตำบลโพนทอง - เขตเทศบาลเมืองกาฬสินธุ์ ตำบลกาฬสินธุ์ อําเภอเมืองกาฬสินธุ์ จังหวัดกาฬสินธุ์</t>
  </si>
  <si>
    <t>ก่อสร้างถนนคอนกรีตเสริมเหล็ก สายบ้านหนองบัวแดง หมู่ 2 ตำบลหนองใหญ่ - บ้านคำไฮ หมู่ 8 ตำบลหนองกุงศรี อำเภอหนองกุงศรี จังหวัดกาฬสินธุ์</t>
  </si>
  <si>
    <t>ก่อสร้างถนนคอนกรีตเสริมเหล็ก สายบ้านหนองบัวแดง หมู่ 2 ตำบลหนองใหญ่ - บ้านสะอาดนาดี หมู่ 5 ตำบลหนองกุงศรี อำเภอหนองกุงศรี จังหวัดกาฬสินธุ์</t>
  </si>
  <si>
    <t>ก่อสร้างถนนคอนกรีตเสริมเหล็ก สายบ้านหนองป่าอ้อย หมู่ 1 ตำบลลำห้วยหลัว อำเภอสมเด็จ - บ้านหนองแสงน้อย หมู่ 4 ตำบลผาเสวย อำเภอสมเด็จ จังหวัดกาฬสินธุ์</t>
  </si>
  <si>
    <t>ก่อสร้างถนนคอนกรีตเสริมเหล็ก สายบ้านหนองไผ่ หมู่ 2 ตำบลกุดโดน - บ้านเนินลาด หมู่ 9 ตำบลห้วยเม็ก อำเภอห้วยเม็ก จังหวัดกาฬสินธุ์</t>
  </si>
  <si>
    <t>ข้อบัญญัติ
น.296/332</t>
  </si>
  <si>
    <t>ก่อสร้างถนนคอนกรีตเสริมเหล็ก สายบ้านหนองโพน หมู่ 1 ตำบลไผ่ - บ้านมอดินแดง หมู่ 8 ตำบลโพนทอง อำเภอเมืองกาฬสินธุ์ จังหวัดกาฬสินธุ์</t>
  </si>
  <si>
    <t>ก่อสร้างถนนคอนกรีตเสริมเหล็ก สายบ้านหนองฟ้าเลื่อน หมู่ 5 ตำบลแจนแลน - บ้านกุดฝั่งแดง หมู่ 6 ตำบลเหล่าใหญ่ อำเภอกุฉินารายณ์ จังหวัดกาฬสินธุ์</t>
  </si>
  <si>
    <t>ก่อสร้างถนนคอนกรีตเสริมเหล็ก สายบ้านหนองมะงง หมู่ 4 ตำบลคำบง อำเภอห้วยผึ้ง - บ้านขมิ้น หมู่ 7 ตำบลผาเสวย อำเภอสมเด็จ จังหวัดกาฬสินธุ์</t>
  </si>
  <si>
    <t>ก่อสร้างถนนคอนกรีตเสริมเหล็ก สายบ้านหนองเม็ก หมู่ 4 ตำบลโคกสะอาด อำเภอฆ้องชัย - บ้านหนองบัวนาดี หมู่ 7 ตำบลหนองตอกแป้น อำเภอยางตลาด จังหวัดกาฬสินธุ์</t>
  </si>
  <si>
    <t>ก่อสร้างถนนคอนกรีตเสริมเหล็ก สายบ้านหนองริวหนัง หมู่ 1 ตำบลลำหนองแสน - บ้านนาโก หมู่ 11 ตำบลเสาเล้า อำเภอหนองกุงศรี จังหวัดกาฬสินธุ์</t>
  </si>
  <si>
    <t>ข้อบัญญัติ
น.297/332</t>
  </si>
  <si>
    <t>ก่อสร้างถนนคอนกรีตเสริมเหล็ก สายบ้านหนองแวงม่วง หมู่ 3 ตำบลกุดโดน - บ้านเนินลาด หมู่ 9 ตำบลห้วยเม็ก อำเภอห้วยเม็ก จังหวัดกาฬสินธุ์</t>
  </si>
  <si>
    <t>ก่อสร้างถนนคอนกรีตเสริมเหล็ก สายบ้านหนองห้าง หมู่ 27 ตำบลหนองห้าง - บ้านวังมน หมู่ 3 ตำบลกุดหว้า อำเภอกุฉินารายณ์ จังหวัดกาฬสินธุ์</t>
  </si>
  <si>
    <t>ก่อสร้างถนนคอนกรีตเสริมเหล็ก สายบ้านหนองแห้ว หมู่ 5 ตำบลแซงบาดาล อำเภอสมเด็จ - บ้านโคก หมู่ 6 ตำบลเนินยาง อำเภอคำม่วง จังหวัดกาฬสินธุ์</t>
  </si>
  <si>
    <t>ก่อสร้างถนนคอนกรีตเสริมเหล็ก สายบ้านห้วยมะทอ หมู่ 2 ตำบลหัวหิน - บ้านโนนสวรรค์ หมู่ 2 ตำบลโนนสะอาด อำเภอห้วยเม็ก จังหวัดกาฬสินธุ์</t>
  </si>
  <si>
    <t>ก่อสร้างถนนคอนกรีตเสริมเหล็ก สายบ้านหวาย หมู่ 5 ตำบลนาโก - บ้านแจนแลน หมู่ 3 ตำบลแจนแลน อำเภอกุฉินารายณ์ จังหวัดกาฬสินธุ์</t>
  </si>
  <si>
    <t>ข้อบัญญัติ
น.299/332</t>
  </si>
  <si>
    <t>ก่อสร้างถนนคอนกรีตเสริมเหล็ก สายบ้านหามแห หมู่ 9 ตำบลโพนทอง - บ้านหนาด หมู่ 5 ตำบลเหนือ อำเภอเมืองกาฬสินธุ์ จังหวัดกาฬสินธุ์</t>
  </si>
  <si>
    <t>ก่อสร้างถนนคอนกรีตเสริมเหล็ก สายบ้านเหล่าสีแก้ว หมู่ 13 ตำบลไค้นุ่น - บ้านโนนสวรรค์ ตำบลนิคมห้วยผึ้ง อำเภอห้วยผึ้ง จังหวัดกาฬสินธุ์</t>
  </si>
  <si>
    <t>ก่อสร้างถนนคอนกรีตเสริมเหล็ก สายบ้านเหล่าหลวงใต้ หมู่ 11 ตำบลภูดิน - บ้านโนนสมบูรณ์ หมู่ 11 ตำบลลำปาว อำเภอเมืองกาฬสินธุ์</t>
  </si>
  <si>
    <t>ก่อสร้างถนนคอนกรีตเสริมเหล็ก สายบ้านเหล่าใหญ่ หมู่ 7 ตำบลเหล่าใหญ่ - บ้านบัวขาว หมู่ 13 ตำบลบัวขาว อำเภอกุฉินารายณ์ จังหวัดกาฬสินธุ์</t>
  </si>
  <si>
    <t>ก่อสร้างถนนคอนกรีตเสริมเหล็ก สายบ้านโหมน หมู่ 1 ตำบลห้วยโพธิ์ อำเภอเมืองกาฬสินธุ์ - บ้านฟากปาวหมู่ 14 ตำบลกมลาไสย อำเภอกมลาไสย จังหวัดกาฬสินธุ์</t>
  </si>
  <si>
    <t>ก่อสร้างถนนคอนกรีตเสริมเหล็ก สายบ้านใหม่คำ หมู่ 14 ตำบลห้วยโพธิ์ อำเภอเมืองกาฬสินธุ์ - บ้านน้ำจั้น หมู่ 7 ตำบลกมลาไสย อําเภอกมลาไสย จังหวัดกาฬสินธุ์</t>
  </si>
  <si>
    <t>ก่อสร้างถนนคอนกรีตเสริมเหล็ก สายภูบักเว บ้านห้วยแดง หมู่ 10 ตำบลกุดหว้า อำเภอกุฉินารายณ์ จังหวัดกาฬสินธุ์ - บ้านโนนยาง หมู่ 2 ตำบลโนนยาง อำเภอหนองสูง จังหวัดมุกดาหาร</t>
  </si>
  <si>
    <t>ก่อสร้างถนนคอนกรีตเสริมเหล็ก สายแยกทางหลวงชนบท กส 3007 แยกมาทวีรีสอร์ท ตำบลนามน (เขตองค์การบริหารส่วนตำบลนามน) - บ้านนาขวัญเมือง หมู่ 7 ตำบลนามน (เขตเทศบาลตำบลนามน) อำเภอนามน จังหวัดกาฬสินธุ์</t>
  </si>
  <si>
    <t>ข้อบัญญัติ
น.301/332</t>
  </si>
  <si>
    <t>ก่อสร้างถนนคอนกรีตเสริมเหล็ก สายเลียบคลองชลประทาน 4R-LMC บ้านไผ่ทอง หมู่ 15 ตำบลหลุบ - บ้านดอนม่วง หมู่ 9 ตำบลห้วยโพธิ์ อำเมืองกาฬสินธุ์ จังหวัดกาฬสินธุ์</t>
  </si>
  <si>
    <t>ก่อสร้างถนนคอนกรีตเสริมเหล็ก สายศรีสันเมือง บ้านสันเมือง หมู่ 8 ตำบลทุ่งคลอง (เขตเทศบาลตำบลคำม่วง) - บ้านทุ่งคลอง หมู่ 1 ตำบลทุ่งคลอง (เขตองค์การบริหารส่วนตำบลทุ่งคลอง) อำเภอคำม่วง จังหวัดกาฬสินธุ์</t>
  </si>
  <si>
    <t>ก่อสร้างถนนคอนกรีตเสริมเหล็ก สายส่องจันทร์ บ้านโพนแพง หมู่ 5 ตำบลดินจี่ - บ้านโนนค้อ หมู่ 9 ตำบลนาทัน อำเภอคำม่วง จังหวัดกาฬสินธุ์</t>
  </si>
  <si>
    <t>ก่อสร้างถนนคอนกรีตเสริมเหล็ก สายสะพานบ้านนาเรียง บ้านนาเรียง หมู่ 3 ตำบลสามัคคี อำเภอร่องคำ จังหวัดกาฬสินธุ์ - บ้านชัยวารี หมู่ 2 ตำบลชัยวารี อำเภอโพธิ์ชัย จังหวัดร้อยเอ็ด</t>
  </si>
  <si>
    <t>ก่อสร้างถนนคอนกรีตเสริมเหล็ก สายหนองโพธิ์ บ้านชาดเหนือ หมู่ 5 ตำบลนาคู - บ้านดอนแคน หมู่ 4 ตำบลบ่อแก้ว อำเภอนาคู จังหวัดกาฬสินธุ์</t>
  </si>
  <si>
    <t>ก่อสร้างถนนคอนกรีตเสริมเหล็ก สายหนองอุปราช บ้านหัวงัวหมู่ 5 ตำบลสงเปลือย - บ้านยอดแกง หมู่ 2 ตำบลยอดแกง อำเภอนามน จังหวัดกาฬสินธุ์</t>
  </si>
  <si>
    <t>ก่อสร้างถนนคอนกรีตเสริมเหล็ก สายหน้าโรงเรียนด่านใต้วิทยา บ้านด่านใต้ หมู่ 6 ตำบลเหล่าอ้อย - บ้านสองห้อง หมู่ 11 ตำบลร่องคำ อำเภอร่องคำ จังหวัดกาฬสินธุ์</t>
  </si>
  <si>
    <t>ก่อสร้างถนนคอนกรีตเสริมเหล็ก สายหลังโรงบดไม้ บ้านบุ่งคล้า หมู่ 5 ตำบลบัวขาว- บ้านดงมัน หมู่ 4 ตำบลสมสะอาด อำเภอกุฉินารายณ์ จังหวัดกาฬสินธุ์</t>
  </si>
  <si>
    <t>ก่อสร้างถนนคอนกรีตเสริมเหล็ก สายหลังโรงพยาบาลสมเด็จพระยุพราชกุฉินารายณ์ บ้านบัวขาว หมู่ 13 ตำบลบัวขาว (เขตองค์การบริหารส่วนตำบลบัวขาว) - บ้านบัวขาว หมู่ 13 ตำบลบัวขาว (เขตเทศบาลเมืองกุฉินารายณ์) อำเภอกุฉินารายณ์ จังหวัดกาฬสินธุ์</t>
  </si>
  <si>
    <t>ก่อสร้างถนนคอนกรีตเสริมเหล็กบ้านนากระเดาพัฒนา หมู่ 6 ตำบลสายนาวัง - บ้านหนองห้าง หมู่ 4 ตำบลโนนนาจาน อำเภอนาคู จังหวัดกาฬสินธุ์</t>
  </si>
  <si>
    <t>ก่อสร้างถนนคอนกรีตเสริมเหล็กสายบ้านโนนขี้ตุ่น หมู่ 7 ตำบลหลักเหลี่ยม - บ้านโนนจันทร์หอม หมู่ 9 ตำบลนามน อำเภอนามน จังหวัดกาฬสินธุ์</t>
  </si>
  <si>
    <t>ก่อสร้างถนนคอนกรีตเสริมเหล็กสายบ้านหนองบัวใน หมู่ 4 ตำบลหนองบัว อำเภอนามน - บ้านโนนสวาง หมู่ 14 ตำบลนาขาม อำเภอกุฉินารายณ์ จังหวัดกาฬสินธุ์</t>
  </si>
  <si>
    <t>ก่อสร้างถนนคอนกรีตเสริมเหล็กสายบ้านหนองสระพัง หมู่ 2 ตำบลนาทัน อำเภอคำม่วง - บ้านห้วยยาง หมู่ 4 ตำบลหนองช้าง อำเภอสามชัย จังหวัดกาฬสินธุ์</t>
  </si>
  <si>
    <t>ก่อสร้างถนนคอนกรีตเสริมเหล็กสายเรียบคลองชลประทาน 2L-4R-LMC บ้านไผ่ทอง หมู่ 15 ตำบลหลุบ- บ้านเหล็ก หมู่ 10 ตำบลเหนือ อำเภอเมืองกาฬสินธุ์ จังหวัดกาฬสินธุ์</t>
  </si>
  <si>
    <t>ก่อสร้างถนนคอนกรึตเสริมเหล็ก สายแยกบ้านคำใหญ่ หมู่ 7 ตำบลคำใหญ่ - องค์การบริหารส่วนตำบลพิมูล ตำบลพิมูล อำเภอห้วยเม็ก จังหวัดกาฬสินธุ์</t>
  </si>
  <si>
    <t>ก่อสร้างถนนคอนกรีตเสริมเหล็ก สายบ้านแจ้งจม หมู่ 7 ตำบลเจ้าท่า - บ้านบ่อ ตำบลธัญญา อำเภอกมลาไสย จังหวัดกาฬสินธุ์</t>
  </si>
  <si>
    <t>ก่อสร้างถนนคอนกรีตเสริมเหล็ก สายบ้านหัวขวา หมู่ 7 ตำบลหลักเมือง - บ้านดงบัง หมู่ 11 ตำบลห้วยโพธิ์ อำเภอเมืองกาฬสินธุ์ จังหวัดกาฬสินธุ์</t>
  </si>
  <si>
    <t>ก่อสร้างถนนคอนกรีตเสริมเหล็ก สายบ้านกุดปลาค้าว หมู่ 1 ตำบลกุดปลาค้าว - บ้านนาตาหลิ่ว หมู่ 5 ตำบลหนองผือ อำเภอเขาวง จังหวัดกาฬสินธุ์</t>
  </si>
  <si>
    <t>ก่อสร้างถนนคอนกรีตเสริมเหล็ก สายโพนคำปีกอ้า บ้านนาโก หมู่ 1 ตำบลนาโก อำเภอกุฉินารายณ์ - บ้านหนองหญ้าโยน หมู่ 3 ตำบลสงเปลือย อำเภอเขาวง จังหวัดกาฬสินธุ์</t>
  </si>
  <si>
    <t>ก่อสร้างถนนคอนกรีตเสริมเหล็ก สายสี่แยก บ้านคุย หมู่ 12 ตำบลสามขา อำเภอกุฉินารายณ์ จังหวัดกาฬสินธุ์ - ถนนสี่เลน บ้านโคกล่าม หมู่ 10 ตำบลหนองใหญ่ อำเภอโพนทอง จังหวัดร้อยเอ็ด</t>
  </si>
  <si>
    <t>ก่อสร้างถนนคอนกรีตเสริมเหล็ก สายวัดป่าพุทธาราม บ้านคำกั้ง หมู่ 10 ตำบลเหล่าใหญ่ - บ้านแจนแลน หมู่ 3 ตำบลแจนแลน อำเภอกุฉินารายณ์ จังหวัดกาฬสินธุ์</t>
  </si>
  <si>
    <t>ก่อสร้างถนนคอนกรีตเสริมเหล็ก สายบ้านแจนแลน หมู่ 2 ตำบลแจนแลน - บ้านคำกั้ง หมู่ 10 ตำบลเหล่าใหญ่ อำเภอกุฉินารายณ์ จังหวัดกาฬสินธุ์</t>
  </si>
  <si>
    <t>ก่อสร้างถนนคอนกรีตเสริมเหล็ก สายบ้านแจนแลน หมู่ 3 ตำบลแจนแลน - บ้านดงเหนือ หมู่ 2 ตำบลเหล่าใหญ่ อำเภอกุฉินารายณ์ จังหวัดกาฬสินธุ์</t>
  </si>
  <si>
    <t>ก่อสร้างถนนคอนกรีตเสริมเหล็ก สายเส้นข้างโรงเรียนแจนแลนวิทยา บ้านแจนแลน หมู่ 6 ตำบลแจนแลน บ้านบัวขาว หมู่ 15 ตำบลบัวขาว อำเภอกุฉินารายณ์ จังหวัดกาฬสินธุ์</t>
  </si>
  <si>
    <t>ก่อสร้างถนนคอนกรีตเสริมเหล็ก สายบ้านนาขาม หมู่ 2 ตำบลนาขาม อำเภอกุฉินารายณ์-บ้านหนองบัวใน หมู่ 4 ตำบลหนองบัว อำเภอนามน จังหวัดกาฬสินธุ์</t>
  </si>
  <si>
    <t>ก่อสร้างถนนคอนกรีตเสริมเหล็ก สายบ้านหนองแวงใต้ หมู่ 3 ตำบลขมิ้น - บ้านหนองแวงเหนือ หมู่ 5 ตำบลภูปอ อำเภอเมือง กาฬสินธุ์ จังหวัดกาฬสินธุ์</t>
  </si>
  <si>
    <t>ก่อสร้างถนนคอนกรีตเสริมเหล็ก สายภูถ้ำพระ บ้านนาขาม หมู่ 8 ตำบลโนนนาจาน - บ้านม่วงกุลโนนสะอาด หมู่ 13 ตำบลบ่อแก้ว อำเภอนาคู จังหวัดกาฬสินธุ์</t>
  </si>
  <si>
    <t>ก่อสร้างถนนคอนกรีตเสริมเหล็ก สายบ้านหนองห้าง หมู่ 4 ตำบลโนนนาจาน - บ้านโนนศาลา หมู่ 3 ตำบลภูแล่นช้าง อำเภอนาคู จังหวัดกาฬสินธุ์</t>
  </si>
  <si>
    <t>ก่อสร้างถนนคอนกรีตเสริมเหล็ก สายบ้านโนนบุรี หมู่ 3 ตำบลโนนบุรี - บ้านคำชมภู หมู่ 7 ตำบลภูสิงห์ อำเภอสหัสขันธ์ จังหวัดกาฬสินธุ์</t>
  </si>
  <si>
    <t>ก่อสร้างถนนคอนกรีตเสริมเหล็ก สายบ้านโนนวิเศษ หมู่ 9 ตำบลโนนบุรี - บ้านโนนอุดม หมู่ 2 ตำบลภูสิงห์ อำเภอสหัสขันธ์ จังหวัด กาฬสินธุ์</t>
  </si>
  <si>
    <t>ก่อสร้างถนนคอนกรีตเสริมเหล็ก สายบ้านโนนสามัคคี หมู่ 4 ตำบลโนนบุรี - บ้านตาดดงเค็ง หมู่ 2 ตำบลนิคม อำเภอสหัสขันธ์ จังหวัดกาฬสินธุ์</t>
  </si>
  <si>
    <t>ก่อสร้างถนนคอนกรีตเสริมเหล็ก สายบ้านดงอัคคะ หมู่ 9 ตำบลคลองขาม - บ้านไทยเจริญ หมู่ 18 ตำบลยางตลาด อำเภอยางตลาด จังหวัดกาฬสินธุ์</t>
  </si>
  <si>
    <t>ก่อสร้างถนนคอนกรีตเสริมเหล็กสาย บ้านอร่ามมงคล หมู่ 9 ตำบลยางตลาด - บ้านดอนกลอย หมู่ 6 ตำบลหนองอิเฒ่า อำเภอยางตลาด จังหวัดกาฬสินธุ์</t>
  </si>
  <si>
    <t>หน้า     ข้อ 144</t>
  </si>
  <si>
    <t>ก่อสร้างถนนคอนกรีตเสริมเหล็ก สายบ้านเหล่างิ้ว
หมู่ 3  ตำบลสงเปลือยอำเภอนามน -บ้านหนองคอนเตรียม หมู่ 9 ตำบล หลักเหลี่ยม อำเภอนามน จังหวัดกาฬสินธุ์</t>
  </si>
  <si>
    <t>โอนงบประมาณ
35/2 พ.ค./66</t>
  </si>
  <si>
    <t>เม.ย. - ก.ย. 2566</t>
  </si>
  <si>
    <t>ก่อสร้างถนนคอนกรีตเสริมเหล็ก สายบ้านโพธิ์ทอง
หมู่ 12  ตำบลสงเปลือย อำเภอนามน -บ้านโนนยิ่งสันต์
หมู่ 1 ตำบลหนองบัวอำเภอนามน จังหวัดกาฬสินธุ์</t>
  </si>
  <si>
    <t>ครั้งที่ 1/2565
ข้อ 65</t>
  </si>
  <si>
    <t>ก่อสร้างถนนคอนกรีตเสริมเหล็ก สายบ้านดงบัง 
หมู่ 15  สายบ้านฮ้าง ตำบลหัวนาคำ - บ้านดอนขี
หมู่ 5 ตำบลอิตื้อ อำเภอ ยางตลาด จังหวัดกาฬสินธุ์</t>
  </si>
  <si>
    <t>ก่อสร้างถนนคอนกรีตเสริมเหล็ก สายบ้านโคกใหญ่ หมู่ 10 ตำบลหัวนาคำ อำเภอยางตลาด จังหวัดกาฬสินธุ์ 
- บ้านผำ ตำบลดอนเงิน อำเภอเชียงยืน
จังหวัดมหาสารคาม</t>
  </si>
  <si>
    <t>ครั้งที่ 1/2565
ข้อ 149</t>
  </si>
  <si>
    <t>ก่อสร้างถนนคอนกรีตเสริมเหล็ก สายบ้านหนองหัวช้าง 
หมู่ 6 ตำบลหัวนาคำ - บ้านดอนขี หมู่ 5 ตำบล
อิตื้อ  อำเภอยางตลาด   จังหวัดกาฬสินธุ์</t>
  </si>
  <si>
    <t>ครั้งที่ 1/2565
ข้อ 150</t>
  </si>
  <si>
    <t>ก่อสร้างถนนคอนกรีตเสริมเหล็ก สายบ้านนาเรียง หมู่ 3 ตำบลสามัคคี อำเภอร่องคำ - บ้านนามลหมู่ 2 ตำบลโคกสมบูรณ์ อำเภอกมลาไสย จังหวัดกาฬสินธุ์</t>
  </si>
  <si>
    <t>โอนงบประมาณ
30/12/เม.ย./66</t>
  </si>
  <si>
    <t xml:space="preserve">เพิ่มเติม/เปลี่ยนแปลง 
ฉบับที่ 1 </t>
  </si>
  <si>
    <t>โอนงบประมาณ
12/เม.ย./66</t>
  </si>
  <si>
    <t>ก่อสร้างถนนคอนกรีตเสริมเหล็ก สายบ้านแก้งนาขาม 
หมู่ 5  ตำบลนาจารย์ - บ้านหนองแวงเหนือ หมู่ 5 
ตำบลภูปอ อำเภอเมืองกาฬสินธุ์ จังหวัดกาฬสินธุ์</t>
  </si>
  <si>
    <t>ก่อสร้างถนนคอนกรีตเสริมเหล็ก สายบ้านนาอวน หมู่ 5 
ตำบลหนองสรวง -บ้านโคกใหญ่หมู่ 7 ตำบล
หนองบัว อำเภอหนองกุงศรี จังหวัดกาฬสินธุ์</t>
  </si>
  <si>
    <t>ก่อสร้างถนนคอนกรีตเสริมเหล็ก สายบ้านเดชอุดม
หมู่ 1  ตำบลพิมูล - บ้านหนองแกหมู่ 6 ตำบลทรายทอง อำเภอห้วยเม็ก จังหวัดกาฬสินธุ์</t>
  </si>
  <si>
    <t>ก่อสร้างถนนคอนกรีตเสริมเหล็ก สายบ้าน
หนองไผ่ หมู่ 3  ตำบลเสาเล้า - บ้านไชยวาร หมู่ 6
ตำบลหนองบัวอำเภอหนองกุงศรี  จังหวัดกาฬสินธุ์</t>
  </si>
  <si>
    <t>ก่อสร้างถนนคอนกรีตเสริมเหล็ก สายบ้านหนองแก 
หมู่ 6  ตำบลทรายทอง - บ้านหาดทรายมูลหมู่ 2 
ตำบลพิมูล อำเภอห้วยเม็ก  จังหวัดกาฬสินธุ์</t>
  </si>
  <si>
    <t>ก่อสร้างถนนคอนกรีตเสริมเหล็ก สายบ้านหัวแฮด หมู่ 10 ตำบลธัญญา - บ้านหนองบัว ตำบลเจ้าท่า อำเภอ
กมลาไสย จังหวัดกาฬสินธุ์</t>
  </si>
  <si>
    <t>ก่อสร้างถนนคอนกรีตเสริมเหล็ก สายบ้านโคกไม้งาม 
หมู่ 3 ตำบลโนนน้ำเกลี้ยง- บ้านสิงห์บุรีหมู่ 5 ตำบลโนนบุรี 
อำเภอสหัสขันธ์  จังหวัดกาฬสินธุ์</t>
  </si>
  <si>
    <t>เพิ่มเติม/เปลี่ยนแปลง 
ครั้งที่ 1</t>
  </si>
  <si>
    <t>ก่อสร้างถนนคอนกรีตเสริมเหล็ก สายบ้านโนนขี้ควง 
หมู่ 3  ตำบลโนนสะอาด - บ้านหนองโนหมู่ 3 ตำบลหัวหิน 
อำเภอห้วยเม็ก จังหวัดกาฬสินธุ์</t>
  </si>
  <si>
    <t>ก่อสร้างถนนคอนกรีตเสริมเหล็ก  สายบ้านกุดสิมพัฒนา
หมู่ 9 ตำบลกุดสิมคุ้มใหม่ - บ้านกุดกอก  หมู่ 5 ตำบล
สระพังทองอำเภอเขาวงจังหวัดกาฬสินธุ์</t>
  </si>
  <si>
    <t>โอนงบประมาณ
27/12เม.ย./66</t>
  </si>
  <si>
    <t>เป็นไปตามแผนพัฒนาท้องถิ่น 66-70 ข้อ 36</t>
  </si>
  <si>
    <t>ค่าก่อสร้างถนนคอนกรีตเสริมเหล็ก สายบ้านโนนศาลา 
หมู่ 3 ตำบลภูแล่นช้าง อำเภอนาคู -บ้านเหล่าใหญ่
หมู่ 1 ตำบลเหล่าใหญ่  อำเภอกุฉินารายณ์ จังหวัดกาฬสินธุ์</t>
  </si>
  <si>
    <t xml:space="preserve">เพิ่มเติม/
เปลี่ยนแปลง
ครั้งที่ 1
</t>
  </si>
  <si>
    <t>ค่าก่อสร้างถนนคอนกรีตเสริมเหล็กสายบ้านหนองหญ้าโยน  หมู่ 3 บ้านหนองแสง หมู่ 2 ตำบลสงเปลือย อำเภอเขาวง - บ้านนาโกหมู่ 1 ตำบลนาโก อำเภอกุฉินารายณ์
จังหวัดกาฬสินธุ์</t>
  </si>
  <si>
    <t>ก่อสร้างถนนคอนกรีตเสริมเหล็ก สายบ้านดอนยานาง หมู่ 1  ตำบลดอนสมบูรณ์ อำเภอยางตลาด -บ้านทุ่งสว่างหมู่ 16  ตำบลลำพาน อำเภอเมืองกาฬสินธุ์ จังหวัดกาฬสินธุ์</t>
  </si>
  <si>
    <t xml:space="preserve">เพิ่มเติม/
เปลี่ยนแปลง
ฉบับที่ 1
</t>
  </si>
  <si>
    <t>ก่อสร้างถนนลูกรัง สายข้างสนามยิงปืน บ้านหนองกุงเหนือ หมู่ 2 ตำบลเขาพระนอน - บ้านโนนสวรรค์ หมู่ 12ตำบลนาเชือก อำเภอยางตลาด จังหวัดกาฬสินธุ์</t>
  </si>
  <si>
    <t>ก่อสร้างถนนลูกรัง สายบ้านคำพิมูล หมู่ 3 ตำบลทุ่งคลอง อำเภอคำม่วง - บ้านห้วยยาง หมู่ 4 ตำบลหนองช้าง อำเภอสามชัย จังหวัดกาฬสินธุ์</t>
  </si>
  <si>
    <t>ก่อสร้างถนนลูกรัง สายบ้านโนนทอง หมู่9 ตำบลขมิ้น - บ้านภูทอง หมู่ 14 ตำบลภูดิน อำเภอเมืองกาฬสินธุ์ จังหวัดกาฬสินธุ์</t>
  </si>
  <si>
    <t>ก่อสร้างถนนลูกรัง สายบ้านอู้ หมู่ 4 ตำบลมหาไชย - บ้านหลุบเปลือย หมู่ 1 ตำบลศรีสมเด็จ อำเภอสมเด็จ จังหวัดกาฬสินธุ์</t>
  </si>
  <si>
    <t>โอนงบประมาณ
18/28 มี.ค/.66</t>
  </si>
  <si>
    <t>ก่อสร้างถนนลูกรัง สายดงขวาง บ้านกอก หมู่ 11 ตำบลผาเสวย - บ้านดงบัง หมู่ 6 ตำบลมหาไชย อำเภอสมเด็จ จังหวัดกาฬสินธุ์</t>
  </si>
  <si>
    <t>โอนงบประมาณ
18/28 มี.ค./66</t>
  </si>
  <si>
    <t>ก่อสร้างถนนลูกรัง สายบ้านขมิ้น หมู่ 7 ตำบลผาเสวย อำเภอสมเด็จ - บ้านหนองมะงง หมู่ 4 ตำบลคำบง อำเภอห้วยผึ้ง จังหวัดกาฬสินธุ์</t>
  </si>
  <si>
    <t>หน้า     ข้อ 118</t>
  </si>
  <si>
    <t>ก่อสร้างถนนลูกรัง สายบ้านนาขาม หมู่ 15 ตำบลนาขาม อำเภอกุฉินารายณ์ จังหวัดกาฬสินธุ์ - บ้านนางาม หมู่ 11 ตำบลคำพอุง อำเภอโพธิ์ชัย จังหวัดร้อยเอ็ด</t>
  </si>
  <si>
    <t>ก่อสร้างถนนลูกรัง สายบ้านนาขาม หมู่ 11 ตำบลนาขาม อำเภอกุฉินารายณ์ - บ้านหนองบัวใน หมู่ 4 ตำบลหนองบัว อำเภอนามน จังหวัดกาฬสินธุ์</t>
  </si>
  <si>
    <t>ก่อสร้างถนนลูกรัง สายบ้านเหล่าใหญ่ หมู่ 1 ตำบลเหล่าใหญ่ - บ้านแจนแลน หมู่ 3 ตำบลแจนแลน อำเภอกุฉินารายณ์ จังหวัดกาฬสินธุ์</t>
  </si>
  <si>
    <t>ก่อสร้างถนนลูกรัง สายบ้านโนนมะค่า หมู่ 3 ตำบลกุงเก่า อำเภอท่าคันโท จังหวัดกาฬสินธุ์ - ถนนลาดยาง สายกระนวน - ท่าคันโท อำเภอกระนวน จังหวัดขอนแก่น</t>
  </si>
  <si>
    <t>ก่อสร้างถนนลูกรังสายบ้านโนนนคร หมู่ 10 ตำบลขมิ้น อำเภอเมืองกาฬสินธุ์ - บ้านโคกเจริญ หมู่ 2 ตำบลนามะเขือ อำเภอสหัสขันธ์ จังหวัดกาฬสินธุ์</t>
  </si>
  <si>
    <t>โอนงบประมาณ
20/9 มี.ค/.66</t>
  </si>
  <si>
    <t>ก่อสร้างถนนลูกรังสายบ้านโคกสะอาด หมู่ 8  ตำบลโนนแหลมทอง- บ้านโป่งเชือกหมู่ 3 ตำบลนามะเขือ  อำเภอ
สหัสขันธ์ จังหวัดกาฬสินธุ์</t>
  </si>
  <si>
    <t>เพิ่มเติม/เปลี่ยนแปลง 
ครั้งที่ 1/2565</t>
  </si>
  <si>
    <t>ก่อสร้างถนนลูกรัง สายบ้านโนนชายสำราญ หมู่ 11 
 ตำบลแซงบาดาล อำเภอสมเด็จ - บ้านหัวนาคำ หมู่ 6 
ตำบลนาบอนอำเภอคำม่วงจังหวัดกาฬสินธุ์</t>
  </si>
  <si>
    <t>เป็นไปตามแผนพัฒนาท้องถิ่น 
66-70 ข้อ 466</t>
  </si>
  <si>
    <t>ก่อสร้างถนนลูกรังสายกฐินหน้าโรงพยาบาลดอนจาน
ตำบลสะอาดไชยศรี- บ้านงิ้วงามหมู่ 6 ตำบลนาจำปา   อำเภอดอนจาน  จังหวัดกาฬสินธุ์</t>
  </si>
  <si>
    <t>เป็นไปตามแผนพัฒนาท้องถิ่น 
66-70 ข้อ 798</t>
  </si>
  <si>
    <t>ก่อสร้างถนนลูกรังสายบ้านหนองผือพัฒนา หมู่ 9 
ตำบลหนองผือ อำเภอเขาวง- บ้านหนองขามป้อม  
หมู่ 2 ตำบลสายนาวัง อำเภอนาคู จังหวัดกาฬสินธุ์</t>
  </si>
  <si>
    <t>เป็นไปตามแผนพัฒนาท้องถิ่น 
66-70 ข้อ 502</t>
  </si>
  <si>
    <t>ก่อสร้างถนนลูกรังสายบ้านสายป่าแดงหมู่ 4 ตำบลสะอาดไชยศรีอำเภอดอนจาน จังหวัดกาฬสินธุ์ - เขตตำบลอัคคะคำ อำเภอโพธิ์ชัย จังหวัดร้อยเอ็ด</t>
  </si>
  <si>
    <t>เป็นไปตามแผนพัฒนาท้องถิ่น 
66-70 ข้อ 629</t>
  </si>
  <si>
    <t>งานติดตั้งเครื่องหมายจราจรและอำนวยความปลอดภัยทางถนน สาย กส.ถ.1-0026 บ้านจาน - บ้านหว้านอำเภอนาคู จังหวัดกาฬสินธุ์</t>
  </si>
  <si>
    <t>ข้อบัญญัติ
น.322/332</t>
  </si>
  <si>
    <t>งานติดตั้งเครื่องหมายจราจรและอำนวยความปลอดภัยทางถนน สาย กส.ถ.1-0065 บ้านหนองยาง อำเภอคำม่วง - บ้านโคกก่อง อำเภอสหัสขันธ์ จังหวัดกาฬสินธุ์</t>
  </si>
  <si>
    <t>ข้อบัญญัติ
น.323/332</t>
  </si>
  <si>
    <t>ปรับปรุงถนนลาดยางผิวจราจรแบบแอสฟัลต์คอนกรีต และติดตั้งชุดเสาไฟฟ้าแบบยึดหดได้พร้อมโคมไฟโซล่าเซลล์สาย กส.ถ. 3047 บ้านสมสะอาด - บ้านจุมจัง อำเภอ
กุฉินารายณ์ จังหวัดกาฬสินธุ์</t>
  </si>
  <si>
    <t>เพิ่มเติม/
เปลี่ยนแปลง
(ฉบับที่ 1)</t>
  </si>
  <si>
    <t>เม.ย. - ก.ย.68</t>
  </si>
  <si>
    <t>ก่อสร้างยกระดับถนนผิวจราจรคอนกรีตเสริมเหล็ก และ
ก่อสร้างสะพานคอนกรีตเสริมเหล็กพร้อมติดตั้งโคมไฟโซล่าเซลล์ สายบ้านดอนหัน ตำบลโพนงาม -  บ้านโคกล่าม ตำบลดงลิง อำเภอกมลาไสย จังหวัดกาฬสินธุ์</t>
  </si>
  <si>
    <t>เป็นไปตามแผนพัฒนาท้องถิ่น 66-70 ข้อ 27</t>
  </si>
  <si>
    <t>เม.ย. - ก.ย.69</t>
  </si>
  <si>
    <t>ขุดลอกลำห้วยขี้นาค บ้านไทยเจริญ หมู่ 8 ตำบลดงสมบูรณ์ - บ้านหนองแซง หมู่ 4 ตำบลนาตาลอำเภอท่าคันโท จังหวัดกาฬสินธุ์</t>
  </si>
  <si>
    <t>ข้อบัญญัติ
น.331/332</t>
  </si>
  <si>
    <t>หน้า 537 ข้อ 3</t>
  </si>
  <si>
    <t>ม.ค. - ส.ค. 2566</t>
  </si>
  <si>
    <t>ขุดลอกลำห้วยคำจำปา บ้านดงกลาง หมู่ 3 ตำบลดงสมบูรณ์ - บ้านชัยศรีสุข หมู่ 6 ตำบลยางอู้มอำเภอท่าคันโท จังหวัดกาฬสินธุ์</t>
  </si>
  <si>
    <t>ข้อบัญญัติ
น.332/332</t>
  </si>
  <si>
    <t>ขุดลอกลำห้วยไผ่ตอนบน บ้านแกเปะ หมู่ 10 ตำบลเชียงเครือ อำเภอเมือง - บ้านกุดครอง หมู่ 4 ตำบลดอนจาน อำเภอดอนจาน จังหวัดกาฬสินธุ์</t>
  </si>
  <si>
    <t xml:space="preserve">โอนงบประมาณ
14/6 ก.พ.66
</t>
  </si>
  <si>
    <t>ขุดลอกลำห้วยฝาใหญ่ บ้านหนองไผ่ หมู่ 3 ตำบลโนนสูง - ตำบลหัวนาคำ อำเภอยางตลาด จังหวัดกาฬสินธุ์</t>
  </si>
  <si>
    <t>โอนงบประมาณ
14/6 ก.พ.66</t>
  </si>
  <si>
    <t>ขุดลอกลำห้วยสีดา บ้านโคกใหญ่ หมู่ 10 ตำบลหัวนาคำ - บ้านหนองไผ่ หมู่ 3 ตำบลโนนสูง อำเภอยางตลาด จังหวัดกาฬสินธุ์</t>
  </si>
  <si>
    <t>ขุดลอกลำห้วยหัวช้าง บ้านกุดขอนแก่น หมู่ 4 ตำบลกุงเก่า อำเภอท่าคันโท จังหวัดกาฬสินธุ์ - ลำน้ำปาว อำเภอศรีธาตุ จังหวัดอุดรธานี</t>
  </si>
  <si>
    <t>ขุดลอกห้วยกอไผ่ บ้านชัยศรีสุข หมู่6 ตำบลยางอู้ม - บ้านไทยเจริญ หมู่ 8 ตำบลดงสมบูรณ์ อำเภอท่าคันโท จังหวัดกาฬสินธุ์</t>
  </si>
  <si>
    <t>ขุดลอกห้วยตุบตอง สายบ้านดอนแก้วใหม่ หมู่ 8 ตำบลคุ้มเก่า - บ้านทุ่งกระเดา หมู่ 5 ตำบลกุดปลาค้าว อำเภอเขาวง จังหวัดกาฬสินธุ์</t>
  </si>
  <si>
    <t>ขุดลอกห้อยหนองกวาง สายบ้านน้อยนาเจริญ หมู่ 6 ตำบลคุ้มเก่า - บ้านทุ่งกระเดา หมู่ 5 ตำบลกุดปลาค้าว อำเภอเขาวง จังหวัดกาฬสินธุ์</t>
  </si>
  <si>
    <t>ขุดลอกลำห้วยหิน เหล็ก ไฟ บ้านโนนอำนวย หมู่ 9 ตำบลนาตาล - บ้านชัยศรีสุข หมู่ 6 ตำบลยางอู้ม อำเภอท่าคันโท จังหวัดกาฬสินธุ์</t>
  </si>
  <si>
    <t>ขุดลอกลำห้วยวังขอนแดง บ้านคำแคน หมู่ 7 ตำบลกุงเก่า อำเภอท่าคันโท - ลำน้ำปาว ตำบลจำปี อำเภอศรีธาตุ จังหวัดอุดรธานี</t>
  </si>
  <si>
    <t>ขุดลอกน้ำป่า บ้านกกกอก หมู่ 11 ตำบลเหนือ - บ้านหลุบ หมู่ 7 ตำบลหลุบ อำเภอเมืองกาฬสินธุ์ จังหวัดกาฬสินธุ์</t>
  </si>
  <si>
    <t>ขุดลอกลำห้วยร่องหินปูนบ้านหนองห้าง หมู่ 6 ตำบลหนองห้าง บ้านนาโก หมู่ 7 ตำบลนาโก อำเภอกุฉินารายณ์ จังหวัดกาฬสินธุ์</t>
  </si>
  <si>
    <t>ขุดลอกคลองน้ำป่า บ้านเล้า หมู่ 6 ตำบลหลักเมือง - บ้านโปโล หมู่ 1013 ตำบลกมลาไสย อำเภอกมลาไสย จังหวัดกาฬสินธุ์</t>
  </si>
  <si>
    <t>ขุดลอกลำห้วยทุ่งใหญ่ บ้านโพนงาม หมู่ 1 ตำบลโพนงาม - บ้านราษฎร์สำราญ หมู่ 8 ตำบลโคกสมบูรณ์ อำเภอกมลาไสย จังหวัดกาฬสินธุ์</t>
  </si>
  <si>
    <t>ขุดลอกคลองน้ำป่า บ้านหัวขวา หมู่ 8,12 ตำบลหลักเมือง - บ้านธนบุรี หมู่ 12 ตำบลโพนงาม อำเภอกมลาไสย จังหวัดกาฬสินธุ์</t>
  </si>
  <si>
    <t>ขุดลอกลำห้วยขี้นาค บ้านไทยเจริญ หมู่ 8 ตำบลดงสมบูรณ์ อำเภอท่าคันโท - บ้านหนองหินน้อย หมู่ 6 ตำบลหนองหิน อำเภอหนองกุงศรี จังหวัดกาฬสินธุ์</t>
  </si>
  <si>
    <t>ขุดลอกลำห้วยทรายดูน บ้านกุดจิก หมู่ 5 ตำบลกุดจิก อำเภอท่าคันโท จังหวัดกาฬสินธุ์ - บ้านท่าแร่ หมู่ 5 ตำบลท่าลี่ อำเภอกุมภวาปี จังหวัดอุดรธานี</t>
  </si>
  <si>
    <t>ขุดลอกลำห้วยยาง บ้านเกิ้ง หมู่ 5 ตำบลนาตาล ? บ้านท่าคันโท หมู่ 9 อำเภอท่าคันโท จังหวัดกาฬสินธุ์</t>
  </si>
  <si>
    <t>ขุดลอกลำห้วยคำดอกช้างบ้านชัยศรีสุข หมู่ 6 
ตำบลยางอู้ม - บ้านไทยเจริญ หมู่ 9 ตำบลดงสมบูรณ์ อำเภอท่าคันโท จังหวัดกาฬสินธุ์</t>
  </si>
  <si>
    <t>ขุดลอกลำห้วยลำหนองแสนบ้านกุงเก่า หมู่ 8 ตำบลกุงเก่า อำเภอท่าคันโทจังหวัดกาฬสินธุ์ -บ้านดูนสาดหมู่ 2 ตำบลดูสาด อำเภอกระนวน จังหวัดขอนแก่น</t>
  </si>
  <si>
    <t>ค่าขุดลอกลำห้วยหวายบ้านโคกล่าม หมู่ 16 ตำบลดงลิง -
บ้านบึง  หมู่ 10 ตำบลหลักเมืองอำเภอกมลาไสย 
จังหวัดกาฬสินธุ์</t>
  </si>
  <si>
    <t>เป็นไปตามแผนพัฒนาท้องถิ่น
66-70 ข้อ 34</t>
  </si>
  <si>
    <t>ค่าขุดลอกลำห้วยทรายบ้านกุงเก่า หมู่ 8 ตำบลกุงเก่า  - บ้านท่าคันโท หมู่ 9 ตำบลท่าคันโท อำเภอท่าคันโท 
จังหวัดกาฬสินธุ์</t>
  </si>
  <si>
    <t>ค่าขุดลอกลำห้วยคำฮูบ้านไทยเจริญหมู่ 9 ตำบล
ดงสมบูรณ์ -ลำน้ำปาว ตำบลหนองหิน อำเภอหนองกุงศรี จังหวัดกาฬสินธุ์</t>
  </si>
  <si>
    <t>รวม......24.......โครงการ</t>
  </si>
  <si>
    <t xml:space="preserve">รายงานการติดตามผลการดำเนินงาน ประจำปีงบประมาณ พ.ศ. 2566                                                                           </t>
  </si>
  <si>
    <t>โครงการองค์การบริหารส่วนจังหวัดกาฬสินธุ์ฟุตบอลคัพต้านยาเสพติด</t>
  </si>
  <si>
    <t>ข้อบัญญัติ
น.223/332</t>
  </si>
  <si>
    <t>พ.ย. - ธ.ค. 2565</t>
  </si>
  <si>
    <t>โครงการบริหารจัดการขยะอันตราย/ขยะอิเล็กทรอนิกส์และสิ่งปฏิกูล เพื่อนำกากมาทำเป็นปุ๋ย</t>
  </si>
  <si>
    <t>ข้อบัญญัติ
น.329/335</t>
  </si>
  <si>
    <t>หน้า 172 ข้อ 1</t>
  </si>
  <si>
    <t>รวม......1.......โครงการ</t>
  </si>
  <si>
    <t>โครงการจัดการเลือกตั้งนายกองค์การบริหารส่วนจังหวัดกาฬสินธุ์ ค่าใช้จ่ายเบิกจ่ายหมวดค่าใช้สอยและวัสดุ</t>
  </si>
  <si>
    <t>โอนงบประมาณ</t>
  </si>
  <si>
    <t>เพิ่มเติม/   เปลี่ยนแปลง 1/2565</t>
  </si>
  <si>
    <t>โครงการป้องกันและแก้ไขปัญหายาเสพติดสถานศึกษาในสังกัดองค์การบริหารส่วนจังหวัดกาฬสินธุ์</t>
  </si>
  <si>
    <t>ข้อบัญญัติ
น.28/332</t>
  </si>
  <si>
    <t>โครงการฝึกอบรมการบริหารจัดการความเสี่ยงขององค์การบริหารส่วนจังหวัดกาฬสินธุ์</t>
  </si>
  <si>
    <t>ข้อบัญญัติ
น.29/332</t>
  </si>
  <si>
    <t>ม.ค. 2565- ก.ย. 2566</t>
  </si>
  <si>
    <t>โครงการฝึกอบรมการปฏิบัติงานราชการตามหลักทรงงาน</t>
  </si>
  <si>
    <t>ข้อบัญญัติ
น.30/332</t>
  </si>
  <si>
    <t>กองการเจ้าหน้าที่</t>
  </si>
  <si>
    <t>โครงการฝึกอบรมป้องกันและแก้ไขปัญหายาเสพติดองค์การบริหารส่วนจังหวัดกาฬสินธุ์</t>
  </si>
  <si>
    <t>ข้อบัญญัติ
น.31/332</t>
  </si>
  <si>
    <t>โครงการสัมมนาเชิงปฏิบัติการเพื่อพัฒนาคุณภาพการบริหารจัดการภาครัฐ (PMQA)</t>
  </si>
  <si>
    <t>ข้อบัญญัติ
น.34/332</t>
  </si>
  <si>
    <t>หน้า 169 ข้อ 6</t>
  </si>
  <si>
    <t>โครงการให้ความรู้ ปลุกจิตสำนึกในการป้องกันและปราบปรามการทุจริต องค์การบริหารส่วนจังหวัดกาฬสินธุ์</t>
  </si>
  <si>
    <t>ข้อบัญญัติ
น.336/332</t>
  </si>
  <si>
    <t>โครงการองค์การบริหารส่วนจังหวัดพบประชาชนจังหวัดกาฬสินธุ์</t>
  </si>
  <si>
    <t>ข้อบัญญัติ
น.37/332</t>
  </si>
  <si>
    <t>หน้า 561 ข้อ 2</t>
  </si>
  <si>
    <t>โครงการพัฒนาศักยภาพสมาชิกสภาองค์การบริหารส่วนจังหวัดกาฬสินธุ์และบุคลากรองค์การบริหารส่วนจังหวัดกาฬสินธุ์</t>
  </si>
  <si>
    <t>ข้อบัญญัติ
น.33/332</t>
  </si>
  <si>
    <t>หน้า 562 ข้อ 4</t>
  </si>
  <si>
    <t>สำนักงานเลขานุการ</t>
  </si>
  <si>
    <t>โครงการพัฒนาประสิทธิภาพการทำงานของบุคลากรองค์การบริหารส่วนจังหวัดกาฬสินธุ์</t>
  </si>
  <si>
    <t>ข้อบัญญัติ
น.32/332</t>
  </si>
  <si>
    <t>หน้า 563 ข้อ 8</t>
  </si>
  <si>
    <t>โครงการกิจกรรมเสริมสร้างคุณธรรม จริยธรรม และป้องกันการทุจริต ประพฤติมิชอบ ขององค์การบริหารส่วนจังหวัดกาฬสินธุ์</t>
  </si>
  <si>
    <t>ข้อบัญญัติ
น.27/332</t>
  </si>
  <si>
    <t>หน้า 567 ข้อ 16</t>
  </si>
  <si>
    <t>โครงการอบรมหลักสูตรกฎหมายปกครอง</t>
  </si>
  <si>
    <t>ข้อบัญญัติ
น.38/332</t>
  </si>
  <si>
    <t>หน้า 570 ข้อ 23</t>
  </si>
  <si>
    <t>โครงการเสริมสร้างคุณธรรม และจริยธรรมของบุคลากร องค์การบริหารส่วนจังหวัดกาฬสินธุ์</t>
  </si>
  <si>
    <t>ข้อบัญญัติ
น.35/332</t>
  </si>
  <si>
    <t>หน้า 171 ข้อ 9</t>
  </si>
  <si>
    <t>โอนงบประมาณ
6/11 พ.ย.65</t>
  </si>
  <si>
    <t>กองยุทธศาสตร์ฯ</t>
  </si>
  <si>
    <t>โครงการพัฒนาประสิทธิภาพการจัดเก็บรายได้และออกให้บริการรับชำระภาษี/ค่าธรรมเนียมบำรุงองค์การบริหารส่วนจังหวัดกาฬสินธุ์</t>
  </si>
  <si>
    <t>ข้อบัญญัติ
น.97/332</t>
  </si>
  <si>
    <t>หน้า 563 ข้อ 7</t>
  </si>
  <si>
    <t>กองคลัง</t>
  </si>
  <si>
    <t>โครงการฝึกอบรมเชิงปฏิบัติการการบันทึกบัญชีและการจัดทำรายงานการเงินด้วยระบบบัญชีคอมพิวเตอร์ (e-laas) ขององค์การบริหารส่วนจังหวัดกาฬสินธุ์</t>
  </si>
  <si>
    <t>ข้อบัญญัติ
น.96/332</t>
  </si>
  <si>
    <t>หน้า 562 ข้อ 5</t>
  </si>
  <si>
    <t>โครงการตรวจติดตามผลการปฏิบัติงานของหน่วยงานในสังกัดด้านการเงิน การบัญชี และการพัสดุและให้คำแนะนำเกี่ยวกับการดำเนินงานแก่บุคลากร</t>
  </si>
  <si>
    <t>ข้อบัญญัติ
น.121/332</t>
  </si>
  <si>
    <t>หน่วยตรวจสอบฯ</t>
  </si>
  <si>
    <t>ค่าก่อสร้างลานและถนนคอนกรีตเสริมเหล็กภายในองค์การบริหารส่วนจังหวัดกาฬสินธุ์</t>
  </si>
  <si>
    <t>ข้อบัญญัติ
น.74/332</t>
  </si>
  <si>
    <t>ค่าปรับปรุงห้องทำงานสำนักงานเลขานุการองค์การบริหารส่วนจังหวัดกาฬสินธุ์</t>
  </si>
  <si>
    <t>ค่าปรับปรุงห้องประชุมสภาองค์การบริหารส่วนจังหวัดกาฬสินธุ์</t>
  </si>
  <si>
    <t>ข้อบัญญัติ
น.75/332</t>
  </si>
  <si>
    <t>ค่ารื้อถอนบ้านพักข้าราชการ (บริเวณสถานีตำรวจ)องค์การบริหารส่วนจังหวัดกาฬสินธุ์</t>
  </si>
  <si>
    <t>ข้อบัญญัติ
น.76/332</t>
  </si>
  <si>
    <t>รวม........21......โครงการ</t>
  </si>
  <si>
    <t>ค่าติดตั้งกันสาดโรงซ่อมเครื่องจักรกล อาคารกองช่าง  (หลังใหม่) องค์การบริหารส่วนจังหวัดกาฬสินธุ์</t>
  </si>
  <si>
    <t>ข้อบัญญัติ
น.278/332</t>
  </si>
  <si>
    <t>ค่าปรับปรุงอาคารกองช่าง องค์การบริหารส่วนจังหวัดกาฬสินธุ์</t>
  </si>
  <si>
    <t>รวม......2........โครงการ</t>
  </si>
  <si>
    <t>รายการครุภัณฑ์</t>
  </si>
  <si>
    <t>เก้าอี้ทำงาน</t>
  </si>
  <si>
    <t>ข้อบัญญัติ
น.201/332</t>
  </si>
  <si>
    <t>กองสวัสดิการสังคม</t>
  </si>
  <si>
    <t>ตู้เก็บเอกสารบานเลื่อน 2 ชั้น</t>
  </si>
  <si>
    <t>ตู้เหล็กเก็บเอกสาร</t>
  </si>
  <si>
    <t>ข้อบัญญัติ
น.202/332</t>
  </si>
  <si>
    <t>โต๊ะทำงาน</t>
  </si>
  <si>
    <t>กองสวัสดิการสัคม</t>
  </si>
  <si>
    <t>เครื่องคอมพิวเตอร์ สำหรับงานประมวลผล แบบที่ 1</t>
  </si>
  <si>
    <t>ข้อบัญญัติ
น.203/332</t>
  </si>
  <si>
    <t>เครื่องพิมพ์เลเซอร์หรือ LED ขาวดำ</t>
  </si>
  <si>
    <t>ข้อบัญญัติ
น.205/332</t>
  </si>
  <si>
    <t>รวม.....6......รายการ</t>
  </si>
  <si>
    <t>เครื่องตัดหญ้า</t>
  </si>
  <si>
    <t>ข้อบัญญัติ
น.213/332</t>
  </si>
  <si>
    <t>เครื่องเป่าลมใบไม้</t>
  </si>
  <si>
    <t>ข้อบัญญัติ
น.214/332</t>
  </si>
  <si>
    <t>รวม......2.....รายการ</t>
  </si>
  <si>
    <t>ข้อบัญญัติ
น.257/332</t>
  </si>
  <si>
    <t>รถบรรทุก (ดีเซล)</t>
  </si>
  <si>
    <t>ข้อบัญญัติ
น.258/332</t>
  </si>
  <si>
    <t>เครื่องสูบน้ำ</t>
  </si>
  <si>
    <t>ข้อบัญญัติ
น.259/332</t>
  </si>
  <si>
    <t>เครื่องตัดหญ้า แบบข้อแข็ง</t>
  </si>
  <si>
    <t>เครื่องวัดระดับน้ำบาดาล</t>
  </si>
  <si>
    <t>ข้อบัญญัติ
น.260/332</t>
  </si>
  <si>
    <t>เครื่องสำรวจหาน้ำบาดาล</t>
  </si>
  <si>
    <t>ข้อบัญญัติ
น.261/332</t>
  </si>
  <si>
    <t>ข้อบัญญัติ
น.262/332</t>
  </si>
  <si>
    <t>เครื่องพิมพ์ Multifunction แบบฉีดหมึกพร้อมติดตั้งถังหมึกพิมพ์ (Ink Tank Printer)</t>
  </si>
  <si>
    <t>ข้อบัญญัติ
น.264/332</t>
  </si>
  <si>
    <t>เครื่องสำรองไฟฟ้า ขนาด 1 kVA</t>
  </si>
  <si>
    <t>ข้อบัญญัติ
น.265/332</t>
  </si>
  <si>
    <t>อากาศยานไร้คนขับ (DRONE) พร้อมอุปกรณ์ และโปรแกรมสำหรับประมวลผลวิเคราะห์ภาพถ่าย</t>
  </si>
  <si>
    <t>โอนงบประมาณ
10/10 ม.ค.66</t>
  </si>
  <si>
    <t> เครื่องคอมพิวเตอร์  สำหรับงานประมวลผล แบบที่ 2 (กองช่าง)</t>
  </si>
  <si>
    <t>รวม......12.....รายการ</t>
  </si>
  <si>
    <t>โอนงบประมาณ
13/6 ก.พ.66</t>
  </si>
  <si>
    <t>เก้าอี้ทำงาน (กองการเจ้าหน้าที่)</t>
  </si>
  <si>
    <t>ข้อบัญญัติ
น.47/332</t>
  </si>
  <si>
    <t>เก้าอี้ทำงาน (สำนักปลัด)</t>
  </si>
  <si>
    <t>ข้อบัญญัติ
น.48/332</t>
  </si>
  <si>
    <t>เก้าอี้ประชุมสภาฯ</t>
  </si>
  <si>
    <t>ข้อบัญญัติ
น.49/332</t>
  </si>
  <si>
    <t>สำนักเลขานุการ</t>
  </si>
  <si>
    <t>เครื่องทำลายเอกสาร</t>
  </si>
  <si>
    <t>เครื่องพิมพ์ดีดไฟฟ้า</t>
  </si>
  <si>
    <t>ข้อบัญญัติ
น.50/332</t>
  </si>
  <si>
    <t>ตู้เหล็กเก็บเอกสาร แบบ 2 บาน</t>
  </si>
  <si>
    <t>ข้อบัญญัติ
น.51/332</t>
  </si>
  <si>
    <t>ตู้เหล็กเก็บเอกสาร แบบ 4 ลิ้นชัก</t>
  </si>
  <si>
    <t>โต๊ะทำงาน (กองการเจ้าหน้าที่)</t>
  </si>
  <si>
    <t>ข้อบัญญัติ
น.52/332</t>
  </si>
  <si>
    <t>โต๊ะทำงาน (สำนักปลัด)</t>
  </si>
  <si>
    <t>ข้อบัญญัติ
น.53/332</t>
  </si>
  <si>
    <t>รถโดยสารขนาด 12 ที่นั่ง (ดีเซล)(สำนักงานเลขานุการ)</t>
  </si>
  <si>
    <t>ข้อบัญญัติ
น.54/332</t>
  </si>
  <si>
    <t>กล้องถ่ายรูป</t>
  </si>
  <si>
    <t>ข้อบัญญัติ
น.55/332</t>
  </si>
  <si>
    <t>เครื่องคอมพิวเตอร์ สำหรับงานประมวลผล แบบที่ 1 (สำนักปลัด)</t>
  </si>
  <si>
    <t>ข้อบัญญัติ
น.56/332</t>
  </si>
  <si>
    <t>เครื่องคอมพิวเตอร์ สำหรับงานประมวลผล แบบที่ 2 (สำนักปลัด)</t>
  </si>
  <si>
    <t>ข้อบัญญัติ
น.58/332</t>
  </si>
  <si>
    <t>เครื่องคอมพิวเตอร์ สำหรับงานประมวลผล แบบที่ 1(กองการเจ้าหน้าที่)</t>
  </si>
  <si>
    <t>ข้อบัญญัติ
น.60/332</t>
  </si>
  <si>
    <t>เครื่องคอมพิวเตอร์ สำหรับงานประมวลผล แบบที่ 1(สำนักงานเลขานุการ)</t>
  </si>
  <si>
    <t>ข้อบัญญัติ
น.62/332</t>
  </si>
  <si>
    <t>เครื่องพิมพ์ Multifunction แบบฉีดหมึก พร้อมติดตั้งถังหมึกพิมพ์ (Ink Tank Printer)(สำนักปลัด)</t>
  </si>
  <si>
    <t>ข้อบัญญัติ
น.64/332</t>
  </si>
  <si>
    <t>เครื่องพิมพ์เลเซอร์หรือ LED ขาวดำ(สำนักงานเลขานุการ)</t>
  </si>
  <si>
    <t>ข้อบัญญัติ
น.66/332</t>
  </si>
  <si>
    <t>เครื่องพิมพ์เลเซอร์หรือ LED สี ชนิด Network(กองการเจ้าหน้าที่)</t>
  </si>
  <si>
    <t>ข้อบัญญัติ
น.67/332</t>
  </si>
  <si>
    <t>เครื่องสำรองไฟฟ้า ขนาด 1 kVA (กองการเจ้าหน้าที่)</t>
  </si>
  <si>
    <t>ข้อบัญญัติ
น.68/332</t>
  </si>
  <si>
    <t>เครื่องสำรองไฟฟ้า ขนาด 1 kVA (สำนักปลัด)</t>
  </si>
  <si>
    <t>เครื่องสำรองไฟฟ้า ขนาด 2 kVA (สำนักปลัด)</t>
  </si>
  <si>
    <t>ข้อบัญญัติ
น.69/332</t>
  </si>
  <si>
    <t>ตู้สำหรับจัดเก็บเครื่องคอมพิวเตอร์และอุปกรณ์</t>
  </si>
  <si>
    <t>ข้อบัญญัติ
น.70/332</t>
  </si>
  <si>
    <t>อุปกรณ์กระจายสัญญาณ (L2 Switch)</t>
  </si>
  <si>
    <t>ข้อบัญญัติ
น.71/332</t>
  </si>
  <si>
    <t>อุปกรณ์จัดเก็บ Log File ระบบเครือข่าย</t>
  </si>
  <si>
    <t>ข้อบัญญัติ
น.72/332</t>
  </si>
  <si>
    <t>ค่าจัดซื้อตู้เก็บเอกสารบานเลื่อน 2 ชั้น</t>
  </si>
  <si>
    <t>เครื่องคอมพิวเตอร์ สำหรับงานประมวลผล แบบที่ 1 (กองยุทธศาสตร์และงบประมาณ)</t>
  </si>
  <si>
    <t>กองยุทธศาสตร์</t>
  </si>
  <si>
    <t>เครื่องคอมพิวเตอร์  สำหรับงานประมวลผล แบบที่ 2 (กองยุทธศาสตร์และงบประมาณ)</t>
  </si>
  <si>
    <t>เครื่องพิมพ์เลเซอร์ หรือ LED ขาวดำ</t>
  </si>
  <si>
    <t>ข้อบัญญัติ
น.87/332</t>
  </si>
  <si>
    <t>เครื่องพิมพ์เลเซอร์หรือ LED ขาวดำ (กองยุทธศาสตร์และงบประมาณ)</t>
  </si>
  <si>
    <t>เก้าอี้ทำงาน (กองคลัง)</t>
  </si>
  <si>
    <t>ข้อบัญญัติ
น.104/332</t>
  </si>
  <si>
    <t>เก้าอี้ทำงาน (กองพัสดุและทรัพย์สิน)</t>
  </si>
  <si>
    <t>ข้อบัญญัติ
น.105/332</t>
  </si>
  <si>
    <t>กองพัสดุและทรัพย์สิน</t>
  </si>
  <si>
    <t>เก้าอี้บุนวม (กองคลัง)</t>
  </si>
  <si>
    <t>ข้อบัญญัติ
น.106/332</t>
  </si>
  <si>
    <t>เครื่องปรับอากาศ (กองคลัง)</t>
  </si>
  <si>
    <t>ข้อบัญญัติ
น.107/332</t>
  </si>
  <si>
    <t>ตู้เก็บเอกสารบานเลื่อน 4 ชั้น</t>
  </si>
  <si>
    <t>ข้อบัญญัติ
น.108/332</t>
  </si>
  <si>
    <t>โต๊ะทำงาน (กองคลัง)</t>
  </si>
  <si>
    <t>ข้อบัญญัติ
น.109/332</t>
  </si>
  <si>
    <t>รถจักรยานยนต์ (กองพัสดุและทรัพย์สิน)</t>
  </si>
  <si>
    <t>ข้อบัญญัติ
น.110/332</t>
  </si>
  <si>
    <t>กองกพัสดุและทรัพย์สิน</t>
  </si>
  <si>
    <t>โทรทัศน์แอล อี ดี (LED TV) แบบ Smart TV (กองพัสดุและทรัพย์สิน)</t>
  </si>
  <si>
    <t>เครื่องคอมพิวเตอร์ สำหรับงานประมวลผล แบบที่ 1 (กองคลัง)</t>
  </si>
  <si>
    <t>ข้อบัญญัติ
น.111/332</t>
  </si>
  <si>
    <t>เครื่องคอมพิวเตอร์ สำหรับงานประมวลผล แบบที่ 1 (กองพัสดุและทรัพย์สิน)</t>
  </si>
  <si>
    <t>ข้อบัญญัติ
น.113/332</t>
  </si>
  <si>
    <t>เครื่องพิมพ์เลเซอร์หรือ LED ขาวดำ ชนิด Network แบบที่ 1 (กองคลัง)</t>
  </si>
  <si>
    <t>ข้อบัญญัติ
น.115/332</t>
  </si>
  <si>
    <t>เครื่องพิมพ์เลเซอร์หรือ LED ขาวดำ ชนิด Network แบบที่ 1 (กองพัสดุและทรัพย์สิน)</t>
  </si>
  <si>
    <t>ข้อบัญญัติ
น.116/332</t>
  </si>
  <si>
    <t>เครื่องพิมพ์เอนกประสงค์ (กองคลัง)</t>
  </si>
  <si>
    <t>ข้อบัญญัติ
น.117/332</t>
  </si>
  <si>
    <t>เครื่องสำรองไฟฟ้า ขนาด 1 kVA  (กองคลัง)</t>
  </si>
  <si>
    <t>ข้อบัญญัติ
น.118/332</t>
  </si>
  <si>
    <t>เครื่องคอมพิวเตอร์ สำหรับงานประมวลผล แบบที่ 1 (หน่วยตรวจสอบภายใน)</t>
  </si>
  <si>
    <t>หน่วยตรวจสอบภายใน</t>
  </si>
  <si>
    <t>เครื่องพิมพ์เลเซอร์หรือ LED ขาวดำ ชนิด Network แบบที่ 1 (หน่วยตรวจสอบภายใน)</t>
  </si>
  <si>
    <t>รวม.....50......รายการ</t>
  </si>
  <si>
    <t>ข้อบัญญัติ
น.150/332</t>
  </si>
  <si>
    <t>กองการศึกษา</t>
  </si>
  <si>
    <t>เครื่องคอมพิวเตอร์โน้ตบุ๊ก สำหรับงานประมวลผล</t>
  </si>
  <si>
    <t>ข้อบัญญัติ
น.151/332</t>
  </si>
  <si>
    <t>โต๊ะทำงานบุคลากรทางการศึกษา 
(โรงเรียนเนินยางประชาสามัคคี)</t>
  </si>
  <si>
    <t>เม.ย.- ก.ย. 2566</t>
  </si>
  <si>
    <t>เก้าอี้ทำงานบุคลากรทางการศึกษา 
(โรงเรียนเนินยางประชาสามัคคี)</t>
  </si>
  <si>
    <t>เครื่องคอมพิวเตอร์สำหรับงานประมวลผลแบบที่ ๑ (โรงเรียนขมิ้นพิทยาสรรพ์)</t>
  </si>
  <si>
    <t>ข้อบัญญัติ
น.186/332</t>
  </si>
  <si>
    <t>ข้อบัญญัติ
น.187/332</t>
  </si>
  <si>
    <t>ข้อบัญญัติ
น.188/332</t>
  </si>
  <si>
    <t>รถจักรยานยนต์</t>
  </si>
  <si>
    <t>ข้อบัญญัติ
น.189/332</t>
  </si>
  <si>
    <t>ตู้เย็น</t>
  </si>
  <si>
    <t>ข้อบัญญัติ
น.190/332</t>
  </si>
  <si>
    <t>เครื่องพิมพ์แบบฉีดหมึกพร้อมติดตั้งถังหมึกพิมพ์ (Ink Tank Printer)</t>
  </si>
  <si>
    <t>ข้อบัญญัติ
น.192/332</t>
  </si>
  <si>
    <t>ข้อบัญญัติ
น.193/332</t>
  </si>
  <si>
    <t>รวม......9.....รายการ</t>
  </si>
  <si>
    <t>เงินอุดหนุนเฉพาะกิจ</t>
  </si>
  <si>
    <t>ยุทธศาสตร์ส่งเสริมการกระจายอำนาจให้แก่องค์กรปกครองส่วนท้องถิ่น</t>
  </si>
  <si>
    <t>ด้าน</t>
  </si>
  <si>
    <t>ด้านการศึกษา</t>
  </si>
  <si>
    <t>โครงการก่อสร้างอาคารเอนกประสงค์ โรงเรียนนาเชือกวิทยาคม ตำบลนาเชือก อำเภอยางตลาด จังหวัดกาฬสินธุ์</t>
  </si>
  <si>
    <t>สำนักงบประมาณ</t>
  </si>
  <si>
    <t>แผนงานการศึกษา ข้อ 18</t>
  </si>
  <si>
    <t>1 ต.ค.65 - 30 ก.ย.66</t>
  </si>
  <si>
    <t>โครงการก่อสร้างห้องน้ำสาธารณะ โรงเรียนเนินยางประชาสามัคคี ตำบลเนินยาง อำเภอคำม่วง จังหวัดกาฬสินธุ์</t>
  </si>
  <si>
    <t>แผนงานอุตสาหกรรมและการโยธา ข้อ 44</t>
  </si>
  <si>
    <t>2 ต.ค.65 - 30 ก.ย.66</t>
  </si>
  <si>
    <t>โครงการโครงการก่อสร้างห้องน้ำสาธารณะ โรงเรียนจุมจังพลังราษฎร์ ตำบลจุมจัง อำเภอกุฉินารายณ์ จังหวัดกาฬสินธุ์</t>
  </si>
  <si>
    <t>แผนงานอุตสาหกรรมและการโยธา ข้อ 128</t>
  </si>
  <si>
    <t>3 ต.ค.65 - 30 ก.ย.66</t>
  </si>
  <si>
    <t>โครงการก่อสร้างห้องน้ำสาธารณะ โรงเรียนนาเชือกวิทยาคม ตำบลนาเชือก อำเภอกุฉินารายณ์ จังหวัดกาฬสินธุ์</t>
  </si>
  <si>
    <t>4 ต.ค.65 - 30 ก.ย.66</t>
  </si>
  <si>
    <t xml:space="preserve">โครงการก่อสร้างห้องน้ำสาธารณะ โรงเรียนเมืองสมเด็จ ตำบลลำห้วยหลัว อำเภอสมเด็จ จังหวัดกาฬสินธุ์ </t>
  </si>
  <si>
    <t>แผนงานอุตสาหกรรมและการโยธา ข้อ 79</t>
  </si>
  <si>
    <t>5 ต.ค.65 - 30 ก.ย.66</t>
  </si>
  <si>
    <t>โครงการปูกระเบื้องพื้นอาคารเอนกประสงค์ขนาดเล็กๆ โรงเรียนเมืองสมเด็จ ตำบลลำห้วยหลัว อำเภอสมเด็จ จังหวัดกาฬสินธุ์</t>
  </si>
  <si>
    <t>แผนงานอุตสาหกรรมและการโยธา ข้อ 80</t>
  </si>
  <si>
    <t>6 ต.ค.65 - 30 ก.ย.66</t>
  </si>
  <si>
    <t>โครงการก่อสร้างอาคารเรียน 4 ชั้น 12 ห้องเรียน (ใต้นโล่ง) แบบตอกเสาเข็ม โรงเรียนดงมูลวิทยาคม อำเภอหนองกุงศรี จังหวัดกาฬสินธุ์</t>
  </si>
  <si>
    <t>แผนงานอุตสาหกรรมและการโยธาข้อ 21</t>
  </si>
  <si>
    <t>7 ต.ค.65 - 30 ก.ย.66</t>
  </si>
  <si>
    <t>โครงการพัฒนาคุณภาพการศึกษาด้วยเทคโนโลยีสารสนเทศ DLTV โรงเรียนนาเชือกวิทยาคม อำเภอยางตลาด จังหวัดกาฬสินธุ์</t>
  </si>
  <si>
    <t>8 ต.ค.65 - 30 ก.ย.66</t>
  </si>
  <si>
    <t>โครงการพัฒนาคุณภาพการศึกษาด้วยเทคโนโลยีสารสนเทศ DLTV โรงเรียนขมิ้นพิทยาสรรพ์ อำเภอเมือง จังหวัดกาฬสินธุ์</t>
  </si>
  <si>
    <t>บัญชีครุภัณฑ์      ข้อ 175</t>
  </si>
  <si>
    <t>9 ต.ค.65 - 30 ก.ย.66</t>
  </si>
  <si>
    <t>โครงการพัฒนาคุณภาพการศึกษาด้วยเทคโนโลยีสารสนเทศ DLTV โรงเรียนลำปาววิทยาคม อาเภอยางตลาด จังหวัดกาฬสินธุ์</t>
  </si>
  <si>
    <t>บัญชีครุภัณฑ์      ข้อ 21</t>
  </si>
  <si>
    <t>10 ต.ค.65 - 30 ก.ย.66</t>
  </si>
  <si>
    <t>โครงการพัฒนาคุณภาพการศึกษาด้วยเทคโนโลยีสารสนเทศ DLTV โรงเรียนคลองขามวิทยาคาร
อำเภอยางตลาด  จังหวัดกาฬสินธุ์</t>
  </si>
  <si>
    <t>11 ต.ค.65 - 30 ก.ย.66</t>
  </si>
  <si>
    <t xml:space="preserve">โครงการพัฒนาคุณภาพการศึกษาด้วยเทคโนโลยีสารสนเทศ DLTV โรงเรียนดงดงมูลวิทยาคม อำเภอหนองกุงศรี จังหวัดกาฬสินธุ์  </t>
  </si>
  <si>
    <t>12 ต.ค.65 - 30 ก.ย.66</t>
  </si>
  <si>
    <t>โครงการพัฒนาคุณภาพการศึกษาด้วยเทคโนโลยีสารสนเทศ DLTV โรงเรียนเนินยางประชาสามัคคี อำเภอคำม่วง จังหวัดกาฬสินธุ์</t>
  </si>
  <si>
    <t>13 ต.ค.65 - 30 ก.ย.66</t>
  </si>
  <si>
    <t>โครงการพัฒนาคุณภาพการศึกษาด้วยเทคโนโลยีสารสนเทศ DLTV โรงเรียนหนองห้างพิทยา อำเภอกุฉินารายณ์ จังหวัดกาฬสินธุ์</t>
  </si>
  <si>
    <t>บัญชีครุภัณฑ์      ข้อ 258</t>
  </si>
  <si>
    <t>14 ต.ค.65 - 30 ก.ย.66</t>
  </si>
  <si>
    <t>โครงการพัฒนาคุณภาพการศึกษาด้วยเทคโนโลยีสารสนเทศ DLTV โรงเรียนทรายมูลพิทยาคม อำเภอห้วยเม็ก จังหวัดกาฬสินธุ์</t>
  </si>
  <si>
    <t>บัญชีครุภัณฑ์      ข้อ 226</t>
  </si>
  <si>
    <t>15 ต.ค.65 - 30 ก.ย.66</t>
  </si>
  <si>
    <t xml:space="preserve">โครงการพัฒนาคุณภาพการศึกษาด้วยเทคโนโลยีสารสนเทศ DLTV โรงเรียนหนองชุมแสงวิทยาคม อำเภอหนองกุงศรี จังหวัดกาฬสินธุ์
</t>
  </si>
  <si>
    <t>16 ต.ค.65 - 30 ก.ย.66</t>
  </si>
  <si>
    <t>โครงการพัฒนาคุณภาพการศึกษาด้วยเทคโนโลยีสารสนเทศ DLTV โรงเรียนบัวขาว อำเภอกุฉินารายณ์ จังหวัดกาฬสินธุ์</t>
  </si>
  <si>
    <t>บัญชีครุภัณฑ์      ข้อ 140</t>
  </si>
  <si>
    <t>17 ต.ค.65 - 30 ก.ย.66</t>
  </si>
  <si>
    <t>โครงการพัฒนาคุณภาพการศึกษาด้วยเทคโนโลยีสารสนเทศ DLTV โรงเรียนจุมจังพลังราษฎร์ อำเภอกุฉินารายณ์ จังหวัดกาฬสินธุ์</t>
  </si>
  <si>
    <t>บัญชีครุภัณฑ์      ข้อ 179</t>
  </si>
  <si>
    <t>18 ต.ค.65 - 30 ก.ย.66</t>
  </si>
  <si>
    <t>โครงการพัฒนาคุณภาพการศึกษาด้วยเทคโนโลยีสารสนเทศ DLTV โรงเรียนมืองสมเด็จ อำเภอสมเด็จ จังหวัดกาฬสินธุ์</t>
  </si>
  <si>
    <t>19 ต.ค.65 - 30 ก.ย.66</t>
  </si>
  <si>
    <t>โครงการก่อสร้างถนนแอสฟัลต์คอนกรีต ความหนา 0.04 เมตร สาย กส.ถ. 1-0029
บ้านเหล่าอ้อย - บ้านนาเรียง อำเภอร่องคำ จังหวัดกาฬสินธุ์ ช่วง กม.ที่ 2+735-5+400 ขนาดผิวจราจร กว้าง 6.00 เมตร ไหล่ทางลาดยางกว้างข้างละ 1.00 เมตร ยาว 2.665 กิโลเมตร</t>
  </si>
  <si>
    <t>20 ต.ค.65 - 30 ก.ย.66</t>
  </si>
  <si>
    <t>โครงการก่อสร้างถนนแอสฟัลต์คอนกรีต ความหนา 0.04 เมตร สาย กส.ถ. 1-0047 บ้านหนองกุงศรี - บ้านโคกเจริญ อำเภอหนองกุงศรี จังหวัดกาฬสินธุ์ ช่วง กม.ที่ 3+635-6+376 ขนาดผิวจราจรกว้าง 6.00 เมตร ไหล่ทางลาดยางกว้างข้างละ 1.00 เมตร ยาว 2.741 กิโลเมตร</t>
  </si>
  <si>
    <t>21 ต.ค.65 - 30 ก.ย.66</t>
  </si>
  <si>
    <t>ก่อสร้างถนนคอนกรีตเสริมเหล็ก สายบ้านคำโพนทอง หมู่ 13 ตำบลสามขา อำเภอกุฉินารายณ์ จังหวัดกาฬสินธุ์ - บ้านหนองใหญ่ หมู่ 1  ตำบลหนองใหญ่ อำเภอโพนทอง จังหวัดร้อยเอ็ด</t>
  </si>
  <si>
    <t xml:space="preserve"> -
โอนครั้งที่ 30</t>
  </si>
  <si>
    <t>โอนงบประมาณ
35/2พ.ค./66</t>
  </si>
  <si>
    <t>โต๊ะเก้าอี้นักเรียน(เนินยางประชาสามัคคี)</t>
  </si>
  <si>
    <t>โอนงบประมาณ
30/12 เม.ย./2566</t>
  </si>
  <si>
    <t>โอนงบประมาณ
27/12 เม.ย./66</t>
  </si>
  <si>
    <t>โอนงบประมาณ
30/12 เม.ย./66</t>
  </si>
  <si>
    <t>โอนงบประมาณ
29/12 เม.ย./66</t>
  </si>
  <si>
    <t>โอนงบประมาณ
27/12 ม.ย./66</t>
  </si>
  <si>
    <t>รวม....6.....รายการ</t>
  </si>
  <si>
    <t>รวม......287.....โครงการ</t>
  </si>
  <si>
    <t>โอนลด 1,262,000</t>
  </si>
  <si>
    <t>โอนลด 1,634,200</t>
  </si>
  <si>
    <t>โอนลด 1,014,000</t>
  </si>
  <si>
    <t>โอนลด 1,132,000</t>
  </si>
  <si>
    <t>โอนลด 1,132,001</t>
  </si>
  <si>
    <t>โอนลด 568,000</t>
  </si>
  <si>
    <t>โอนลด 1,508,000</t>
  </si>
  <si>
    <t>โอนลด 1,335,000</t>
  </si>
  <si>
    <t>โอนลด 1,998,000</t>
  </si>
  <si>
    <t>โอนลด 1,116,000</t>
  </si>
  <si>
    <t>โอนลด 997,000</t>
  </si>
  <si>
    <t>โอนลด 621,000</t>
  </si>
  <si>
    <t>โอนลด 1,531,000</t>
  </si>
  <si>
    <t>โอนลด 51,000</t>
  </si>
  <si>
    <t>ก่อสร้างถนนลูกรัง สายทางบ้านโนนสวรรค์ หมู่ 12 ตำบลนาเชือก บ้านหนองกุงเหนือ หมู่ 2 ตำบลเขาพระนอน อำเภอยางตลาด จังหวัดกาฬสินธุ์</t>
  </si>
  <si>
    <t>โอนลด 1,474,000</t>
  </si>
  <si>
    <t>โอนลด 4,000,000</t>
  </si>
  <si>
    <t>โอนลด 1,300,000</t>
  </si>
  <si>
    <t>โอนลด 9,650,000</t>
  </si>
  <si>
    <t>โครงการอบรมสัมนาเชิงปฏิบัติการพัฒนาศักยภาพอาสาสมัครสาธารณสุข ภาคีเครือข่ายโรงพยาบาลส่งเสริมสุขภาพตำบลถ่ายโอน และศึกษาดูงานแลกเปลี่ยนเรียนรู้เพื่อส่งเสริมการมีส่วนร่วมและบูรณาการเครือข่ายสุขภาพระดับตำบล จังหวัดกาฬสินธุ์</t>
  </si>
  <si>
    <t>โอนเพิ่ม 120,000</t>
  </si>
  <si>
    <t>โอนเพิ่ม 200,000</t>
  </si>
  <si>
    <t>อยู่ระหว่างเบิกจ่าย</t>
  </si>
  <si>
    <t xml:space="preserve">โอนงบประมาณ
</t>
  </si>
  <si>
    <t>โอนลด 400,000
(ยกเลิกโครงการ)</t>
  </si>
  <si>
    <t>โอนลด 300,000
(ยกเลิกโครงการ)</t>
  </si>
  <si>
    <t>โครงการฝึกอบรมเชิงปฏิบัติการแปรรูปและออกแบบบรรจุภัณฑ์สินค้าการเกษตรจังหวัดกาฬสินธุ์</t>
  </si>
  <si>
    <t>ต.ค. 2565 - ก.ย. 2567</t>
  </si>
  <si>
    <t>โอนลด 1,000,000
ยกเลิกโครงการ</t>
  </si>
  <si>
    <t>โอนเพิ่ม 100,000</t>
  </si>
  <si>
    <t>โอนเพิ่ม 43,000</t>
  </si>
  <si>
    <t>โอนลด 220,000</t>
  </si>
  <si>
    <t>โอนลด 1,144,000</t>
  </si>
  <si>
    <t>โอนเพิ่ม
9,500</t>
  </si>
  <si>
    <t>โครงการประชุมเชิงปฏิบัติการเพื่อเพิ่มประสิทธิภาพการปฏิบัติงานให้กับบุคลากรโรงพยาบาลส่งเสริมสุขภาพ
ตำบล/สถานีอนามัยเฉลิมพระเกียรติ 60 พรรษา 
นวมินทราชินี</t>
  </si>
  <si>
    <t>โอนงบประมาณ
9/10 ม.ค.66</t>
  </si>
  <si>
    <t>โอนงบประมาณ
35/2 พ.ค.66</t>
  </si>
  <si>
    <t>โอนงบประมาณ
35/2 พ.ค.67</t>
  </si>
  <si>
    <t>โอนงบประมาณ
35/2 พ.ค.68</t>
  </si>
  <si>
    <t>โอนงบประมาณ
35/2 พ.ค.69</t>
  </si>
  <si>
    <t>โอนลด 499,000
ยกเลิกโครงการ</t>
  </si>
  <si>
    <t>ปรับปรุงถนนลูกรัง สายบ้านโคกใหญ่ บ้านโนนชาด หมู่ 8
ตำบลหนองแวง อำเภอสมเด็จ -บ้านนามะเขือ
ตำบลนามะเขือ อำเภอสหัสขันธ์ จังหวัดกาฬสินธุ์</t>
  </si>
  <si>
    <t>รวม.......26.......โครงการ</t>
  </si>
  <si>
    <t>โครงการส่งเสริมและสนับสนุนการจัดทำแผนพัฒนาการศึกษาขององค์การบริหารส่วนจังหวัดกาฬสินธุ์และโรงเรียนในสังกัด</t>
  </si>
  <si>
    <t>โครงการประสานแผนพัฒนาท้องถิ่นขององค์กรปกครองส่วนท้องถิ่นในเขตจังหวัดกาฬสินธุ์</t>
  </si>
  <si>
    <t>รวม........10......โครงการ</t>
  </si>
  <si>
    <t>ก่อสร้างคอนกรีตเสริมเหล็ก สายบ้านคำอีหงษ์ หมู่1 ผ่านบ้านบอนเขียว หมู่5 ตำบลนาขาม บ้านสามขา หมู่3 ตำบลสามขา อำเภอกุฉินารายณ์ จังหวัดกาฬสินธ์</t>
  </si>
  <si>
    <t>โครงการเสริมสร้างพัฒนาศักยภาพแกนนำระดับตำบล หมู่บ้านและเยาวชนต้านภัยยาเสพติดจังหวัดกาฬสินธุ์</t>
  </si>
  <si>
    <t>22 ต.ค.65 - 30 ก.ย.66</t>
  </si>
  <si>
    <t>23 ต.ค.65 - 30 ก.ย.66</t>
  </si>
  <si>
    <t>โครงการบูรณาการขับเคลื่อนปรัชญาเศรษฐกิจพอเพียงต้นแบบดีเด่น</t>
  </si>
  <si>
    <t>รวม.......23......โครงการ</t>
  </si>
  <si>
    <t>ก่อสร้างคอนกรีตเสริมเหล็ก สายบ้านคำม่วง ตำบลทุ่งคลอง บ้านโพนแพง ตำบลดินจี่ อำเภอคำม่วง จังหวัดกาฬสินธุ์</t>
  </si>
  <si>
    <t xml:space="preserve">โอนงบประมาณ
17/17 ก.พ.66
</t>
  </si>
  <si>
    <t>โอนงบประมาณ
32/28 เม.ย.66</t>
  </si>
  <si>
    <t>โอนงบประมาณ
28/ 12 เม.ย.66</t>
  </si>
  <si>
    <t>โอนงบประมาณ
18/28 ก.พ.66</t>
  </si>
  <si>
    <t>โอนงบประมาณ
30/12 เม.ย. 66</t>
  </si>
  <si>
    <t>รวม........7......โครงการ</t>
  </si>
  <si>
    <t>โอนงบประมาณ
22/22 มี.ค. 66</t>
  </si>
  <si>
    <t>ยกเลิก 2 โครงการ</t>
  </si>
  <si>
    <t>ยกเลิก 1 โครงการ</t>
  </si>
  <si>
    <t>ยกเลิก 4 โครงการ</t>
  </si>
  <si>
    <t>ยกเลิก 3 โครงการ</t>
  </si>
  <si>
    <t>โอนลด 200,000
ยกเลิกโครงการ</t>
  </si>
  <si>
    <t>ก่อสร้างถนนคอนกรีตเสริมเหล็ก สายบ้านหนองกุงศรี 
หมู่ 1 ตำบลหนองกุงศรี (เขตเทศบาลตำบลคำก้าว) 
อำเภอหนองกุงศรี - บ้านยางเนียม หมู่ 3 ตำบลบึงนาเรียง อำเภอห้วยเม็ก จังหวัดกาฬสินธุ์</t>
  </si>
  <si>
    <t>ก่อสร้างถนนคอนกรีตเสริมเหล็ก สายบ้านหัวดง หมู่ 8 ตำบลห้วยเม็ก (เขตเทศบาลตำบลท่าลาดดงยาง) - 
บ้านห้วยเม็ก หมู่ 1 ตำบลห้วยเม็ก (เขตเทศบาลตำบลห้วยเม็ก) อำเภอห้วยเม็ก จังหวัดกาฬสินธุ์</t>
  </si>
  <si>
    <t>รายงานการติดตามและประเมินผลแผนพัฒนาท้องถิ่น ประจำปีงบประมาณ พ.ศ. 2566</t>
  </si>
  <si>
    <t>หน้า    ข้อ 117</t>
  </si>
  <si>
    <t>หน้า   ข้อ 466</t>
  </si>
  <si>
    <t>4.58
ระดับมาก
ที่สุด</t>
  </si>
  <si>
    <t>4.52
ระดับมากที่สุด</t>
  </si>
  <si>
    <t>4.59
ระดับ
มากที่สุด</t>
  </si>
  <si>
    <t>4.63
ระดับ
มากที่สุด</t>
  </si>
  <si>
    <t>4.41
ระดับมาก</t>
  </si>
  <si>
    <t>4.31
ระดับมาก</t>
  </si>
  <si>
    <t>4.49 
ระดับมาก</t>
  </si>
  <si>
    <t xml:space="preserve">รายงานการติดตามและประเมินผลแผนพัฒนาท้องถิ่น (พ.ศ. 2566 - 2570) องค์การบริหารส่วนจังหวัดกาฬสินธุ์   </t>
  </si>
  <si>
    <t xml:space="preserve">  ประจำปีงบประมาณ พ.ศ. 2566 ไตรมาส 3 </t>
  </si>
  <si>
    <t>ข้อบัญญัติ/โอนงบ</t>
  </si>
  <si>
    <t>4.42  
ระดับมาก</t>
  </si>
  <si>
    <t xml:space="preserve">ประจำปีงบประมาณ พ.ศ. 2566 ไตรมาส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</si>
</sst>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87" formatCode="[$-1041E]#,##0.00;\-#,##0.00"/>
  </numFmts>
  <fonts count="21" x14ac:knownFonts="1">
    <font>
      <sz val="11"/>
      <color theme="1"/>
      <name val="Tahoma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6"/>
      <color indexed="8"/>
      <name val="TH SarabunPSK"/>
      <family val="2"/>
    </font>
    <font>
      <sz val="16"/>
      <color theme="1"/>
      <name val="Bookshelf Symbol 7"/>
      <charset val="2"/>
    </font>
    <font>
      <sz val="13"/>
      <color theme="1"/>
      <name val="TH SarabunPSK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4"/>
      <name val="AngsanaUPC"/>
      <family val="1"/>
    </font>
    <font>
      <sz val="10"/>
      <color rgb="FF000000"/>
      <name val="Arial"/>
      <family val="2"/>
    </font>
    <font>
      <sz val="11"/>
      <color theme="1"/>
      <name val="Tahoma"/>
      <family val="2"/>
      <scheme val="minor"/>
    </font>
    <font>
      <sz val="14"/>
      <color theme="1"/>
      <name val="TH SarabunPSK"/>
      <family val="2"/>
    </font>
    <font>
      <sz val="8"/>
      <name val="Tahoma"/>
      <family val="2"/>
      <scheme val="minor"/>
    </font>
    <font>
      <sz val="12"/>
      <color theme="1"/>
      <name val="TH SarabunPSK"/>
      <family val="2"/>
    </font>
    <font>
      <sz val="8"/>
      <name val="Tahoma"/>
      <family val="2"/>
      <scheme val="minor"/>
    </font>
    <font>
      <sz val="14"/>
      <name val="TH SarabunPSK"/>
      <family val="2"/>
      <charset val="222"/>
    </font>
    <font>
      <sz val="14"/>
      <color rgb="FF000000"/>
      <name val="TH SarabunPSK"/>
      <family val="2"/>
      <charset val="222"/>
    </font>
    <font>
      <sz val="14"/>
      <color theme="1"/>
      <name val="TH SarabunPSK"/>
      <family val="2"/>
      <charset val="222"/>
    </font>
    <font>
      <sz val="14"/>
      <color theme="1"/>
      <name val="Bookshelf Symbol 7"/>
      <charset val="2"/>
    </font>
    <font>
      <sz val="8"/>
      <name val="Tahoma"/>
      <family val="2"/>
      <scheme val="minor"/>
    </font>
    <font>
      <b/>
      <sz val="18"/>
      <color theme="1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0" fillId="0" borderId="0" applyFont="0" applyFill="0" applyBorder="0" applyAlignment="0" applyProtection="0"/>
    <xf numFmtId="0" fontId="9" fillId="0" borderId="0"/>
    <xf numFmtId="0" fontId="10" fillId="0" borderId="0"/>
    <xf numFmtId="0" fontId="8" fillId="0" borderId="0"/>
  </cellStyleXfs>
  <cellXfs count="212">
    <xf numFmtId="0" fontId="0" fillId="0" borderId="0" xfId="0"/>
    <xf numFmtId="0" fontId="2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2" fillId="0" borderId="9" xfId="0" applyFont="1" applyBorder="1"/>
    <xf numFmtId="0" fontId="2" fillId="0" borderId="9" xfId="0" applyFont="1" applyBorder="1" applyAlignment="1">
      <alignment horizontal="center"/>
    </xf>
    <xf numFmtId="43" fontId="2" fillId="0" borderId="9" xfId="1" applyFont="1" applyBorder="1" applyAlignment="1">
      <alignment vertical="top"/>
    </xf>
    <xf numFmtId="2" fontId="2" fillId="0" borderId="9" xfId="0" applyNumberFormat="1" applyFont="1" applyBorder="1" applyAlignment="1">
      <alignment vertical="top"/>
    </xf>
    <xf numFmtId="4" fontId="2" fillId="0" borderId="9" xfId="0" applyNumberFormat="1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vertical="top" wrapText="1"/>
    </xf>
    <xf numFmtId="0" fontId="2" fillId="0" borderId="9" xfId="0" applyFont="1" applyBorder="1" applyAlignment="1">
      <alignment wrapText="1"/>
    </xf>
    <xf numFmtId="0" fontId="1" fillId="2" borderId="9" xfId="0" applyFont="1" applyFill="1" applyBorder="1" applyAlignment="1">
      <alignment horizontal="center"/>
    </xf>
    <xf numFmtId="187" fontId="3" fillId="2" borderId="9" xfId="2" applyNumberFormat="1" applyFont="1" applyFill="1" applyBorder="1" applyAlignment="1" applyProtection="1">
      <alignment horizontal="right" shrinkToFit="1" readingOrder="1"/>
      <protection locked="0"/>
    </xf>
    <xf numFmtId="43" fontId="1" fillId="2" borderId="9" xfId="1" applyFont="1" applyFill="1" applyBorder="1"/>
    <xf numFmtId="2" fontId="1" fillId="2" borderId="9" xfId="0" applyNumberFormat="1" applyFont="1" applyFill="1" applyBorder="1"/>
    <xf numFmtId="43" fontId="1" fillId="2" borderId="9" xfId="0" applyNumberFormat="1" applyFont="1" applyFill="1" applyBorder="1"/>
    <xf numFmtId="0" fontId="2" fillId="2" borderId="9" xfId="0" applyFont="1" applyFill="1" applyBorder="1"/>
    <xf numFmtId="0" fontId="2" fillId="2" borderId="9" xfId="0" applyFont="1" applyFill="1" applyBorder="1" applyAlignment="1">
      <alignment horizontal="center" vertical="top"/>
    </xf>
    <xf numFmtId="0" fontId="1" fillId="0" borderId="5" xfId="0" applyFont="1" applyBorder="1" applyAlignment="1">
      <alignment vertical="top"/>
    </xf>
    <xf numFmtId="0" fontId="2" fillId="0" borderId="9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1" fillId="2" borderId="8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vertical="top"/>
    </xf>
    <xf numFmtId="4" fontId="2" fillId="0" borderId="9" xfId="0" applyNumberFormat="1" applyFont="1" applyBorder="1" applyAlignment="1">
      <alignment horizontal="right" vertical="top" wrapText="1"/>
    </xf>
    <xf numFmtId="0" fontId="2" fillId="0" borderId="9" xfId="0" applyFont="1" applyBorder="1" applyAlignment="1">
      <alignment horizontal="center" vertical="top" wrapText="1"/>
    </xf>
    <xf numFmtId="4" fontId="1" fillId="2" borderId="9" xfId="0" applyNumberFormat="1" applyFont="1" applyFill="1" applyBorder="1" applyAlignment="1">
      <alignment horizontal="right" vertical="top" wrapText="1"/>
    </xf>
    <xf numFmtId="4" fontId="2" fillId="2" borderId="9" xfId="0" applyNumberFormat="1" applyFont="1" applyFill="1" applyBorder="1" applyAlignment="1">
      <alignment horizontal="right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vertical="top"/>
    </xf>
    <xf numFmtId="0" fontId="1" fillId="2" borderId="9" xfId="0" applyFont="1" applyFill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top" wrapText="1"/>
    </xf>
    <xf numFmtId="2" fontId="2" fillId="0" borderId="9" xfId="0" applyNumberFormat="1" applyFont="1" applyBorder="1" applyAlignment="1">
      <alignment horizontal="right" vertical="top" wrapText="1"/>
    </xf>
    <xf numFmtId="0" fontId="2" fillId="2" borderId="9" xfId="0" applyFont="1" applyFill="1" applyBorder="1" applyAlignment="1">
      <alignment horizontal="right" vertical="top" wrapText="1"/>
    </xf>
    <xf numFmtId="0" fontId="2" fillId="2" borderId="8" xfId="0" applyFont="1" applyFill="1" applyBorder="1" applyAlignment="1">
      <alignment horizontal="center" vertical="top"/>
    </xf>
    <xf numFmtId="43" fontId="1" fillId="2" borderId="9" xfId="1" applyFont="1" applyFill="1" applyBorder="1" applyAlignment="1">
      <alignment horizontal="right" vertical="top" wrapText="1"/>
    </xf>
    <xf numFmtId="4" fontId="1" fillId="2" borderId="9" xfId="0" applyNumberFormat="1" applyFont="1" applyFill="1" applyBorder="1" applyAlignment="1">
      <alignment vertical="top"/>
    </xf>
    <xf numFmtId="43" fontId="1" fillId="2" borderId="9" xfId="1" applyFont="1" applyFill="1" applyBorder="1" applyAlignment="1">
      <alignment vertical="top"/>
    </xf>
    <xf numFmtId="0" fontId="2" fillId="0" borderId="6" xfId="0" applyFont="1" applyBorder="1"/>
    <xf numFmtId="2" fontId="2" fillId="0" borderId="9" xfId="1" applyNumberFormat="1" applyFont="1" applyBorder="1" applyAlignment="1">
      <alignment horizontal="right" vertical="top" wrapText="1"/>
    </xf>
    <xf numFmtId="2" fontId="2" fillId="0" borderId="9" xfId="1" applyNumberFormat="1" applyFont="1" applyBorder="1" applyAlignment="1">
      <alignment vertical="top"/>
    </xf>
    <xf numFmtId="4" fontId="1" fillId="2" borderId="9" xfId="0" applyNumberFormat="1" applyFont="1" applyFill="1" applyBorder="1"/>
    <xf numFmtId="0" fontId="1" fillId="0" borderId="9" xfId="0" applyFont="1" applyBorder="1" applyAlignment="1">
      <alignment horizontal="center"/>
    </xf>
    <xf numFmtId="0" fontId="5" fillId="0" borderId="9" xfId="0" applyFont="1" applyBorder="1" applyAlignment="1">
      <alignment horizontal="center" vertical="top" wrapText="1"/>
    </xf>
    <xf numFmtId="43" fontId="2" fillId="0" borderId="9" xfId="1" applyFont="1" applyBorder="1" applyAlignment="1">
      <alignment horizontal="right" vertical="top" wrapText="1"/>
    </xf>
    <xf numFmtId="0" fontId="2" fillId="0" borderId="11" xfId="0" applyFont="1" applyBorder="1" applyAlignment="1">
      <alignment vertical="top" wrapText="1"/>
    </xf>
    <xf numFmtId="4" fontId="2" fillId="0" borderId="12" xfId="0" applyNumberFormat="1" applyFont="1" applyBorder="1" applyAlignment="1">
      <alignment horizontal="right" vertical="top" wrapText="1"/>
    </xf>
    <xf numFmtId="2" fontId="2" fillId="0" borderId="9" xfId="1" applyNumberFormat="1" applyFont="1" applyBorder="1" applyAlignment="1">
      <alignment horizontal="right" vertical="top"/>
    </xf>
    <xf numFmtId="4" fontId="2" fillId="0" borderId="9" xfId="0" applyNumberFormat="1" applyFont="1" applyBorder="1" applyAlignment="1">
      <alignment horizontal="right" vertical="top"/>
    </xf>
    <xf numFmtId="0" fontId="2" fillId="0" borderId="8" xfId="0" applyFont="1" applyBorder="1" applyAlignment="1">
      <alignment horizontal="center" vertical="top" wrapText="1"/>
    </xf>
    <xf numFmtId="4" fontId="2" fillId="0" borderId="13" xfId="0" applyNumberFormat="1" applyFont="1" applyBorder="1" applyAlignment="1">
      <alignment horizontal="right" vertical="top" wrapText="1"/>
    </xf>
    <xf numFmtId="43" fontId="2" fillId="0" borderId="9" xfId="1" applyFont="1" applyBorder="1" applyAlignment="1">
      <alignment horizontal="right" vertical="top"/>
    </xf>
    <xf numFmtId="0" fontId="2" fillId="0" borderId="8" xfId="0" applyFont="1" applyBorder="1"/>
    <xf numFmtId="4" fontId="2" fillId="0" borderId="9" xfId="0" applyNumberFormat="1" applyFont="1" applyBorder="1"/>
    <xf numFmtId="2" fontId="2" fillId="0" borderId="9" xfId="0" applyNumberFormat="1" applyFont="1" applyBorder="1" applyAlignment="1">
      <alignment horizontal="right" vertical="top"/>
    </xf>
    <xf numFmtId="0" fontId="2" fillId="3" borderId="9" xfId="0" applyFont="1" applyFill="1" applyBorder="1"/>
    <xf numFmtId="4" fontId="1" fillId="4" borderId="9" xfId="0" applyNumberFormat="1" applyFont="1" applyFill="1" applyBorder="1"/>
    <xf numFmtId="43" fontId="1" fillId="4" borderId="9" xfId="0" applyNumberFormat="1" applyFont="1" applyFill="1" applyBorder="1"/>
    <xf numFmtId="0" fontId="2" fillId="4" borderId="9" xfId="0" applyFont="1" applyFill="1" applyBorder="1"/>
    <xf numFmtId="4" fontId="2" fillId="0" borderId="11" xfId="0" applyNumberFormat="1" applyFont="1" applyBorder="1" applyAlignment="1">
      <alignment horizontal="right" vertical="top" wrapText="1"/>
    </xf>
    <xf numFmtId="2" fontId="2" fillId="0" borderId="0" xfId="1" applyNumberFormat="1" applyFont="1" applyBorder="1" applyAlignment="1">
      <alignment horizontal="right" vertical="top" wrapText="1"/>
    </xf>
    <xf numFmtId="0" fontId="1" fillId="4" borderId="9" xfId="0" applyFont="1" applyFill="1" applyBorder="1" applyAlignment="1">
      <alignment horizontal="center"/>
    </xf>
    <xf numFmtId="2" fontId="2" fillId="0" borderId="9" xfId="1" applyNumberFormat="1" applyFont="1" applyBorder="1" applyAlignment="1">
      <alignment vertical="top" wrapText="1"/>
    </xf>
    <xf numFmtId="43" fontId="2" fillId="0" borderId="9" xfId="1" applyFont="1" applyBorder="1" applyAlignment="1">
      <alignment vertical="top" wrapText="1"/>
    </xf>
    <xf numFmtId="49" fontId="2" fillId="0" borderId="9" xfId="1" applyNumberFormat="1" applyFont="1" applyBorder="1" applyAlignment="1">
      <alignment horizontal="right" vertical="top" wrapText="1"/>
    </xf>
    <xf numFmtId="0" fontId="2" fillId="0" borderId="9" xfId="0" applyFont="1" applyBorder="1" applyAlignment="1">
      <alignment horizontal="center" wrapText="1"/>
    </xf>
    <xf numFmtId="2" fontId="2" fillId="0" borderId="9" xfId="1" applyNumberFormat="1" applyFont="1" applyFill="1" applyBorder="1" applyAlignment="1">
      <alignment vertical="top"/>
    </xf>
    <xf numFmtId="43" fontId="2" fillId="2" borderId="9" xfId="0" applyNumberFormat="1" applyFont="1" applyFill="1" applyBorder="1"/>
    <xf numFmtId="4" fontId="2" fillId="4" borderId="16" xfId="0" applyNumberFormat="1" applyFont="1" applyFill="1" applyBorder="1" applyAlignment="1">
      <alignment horizontal="right" vertical="top" wrapText="1"/>
    </xf>
    <xf numFmtId="2" fontId="2" fillId="4" borderId="9" xfId="1" applyNumberFormat="1" applyFont="1" applyFill="1" applyBorder="1" applyAlignment="1">
      <alignment vertical="top"/>
    </xf>
    <xf numFmtId="43" fontId="2" fillId="4" borderId="9" xfId="1" applyFont="1" applyFill="1" applyBorder="1" applyAlignment="1">
      <alignment vertical="top"/>
    </xf>
    <xf numFmtId="4" fontId="1" fillId="4" borderId="9" xfId="0" applyNumberFormat="1" applyFont="1" applyFill="1" applyBorder="1" applyAlignment="1">
      <alignment horizontal="right" vertical="top"/>
    </xf>
    <xf numFmtId="0" fontId="1" fillId="2" borderId="9" xfId="0" applyFont="1" applyFill="1" applyBorder="1"/>
    <xf numFmtId="17" fontId="2" fillId="0" borderId="9" xfId="0" applyNumberFormat="1" applyFont="1" applyBorder="1" applyAlignment="1">
      <alignment horizontal="center" vertical="top"/>
    </xf>
    <xf numFmtId="0" fontId="2" fillId="0" borderId="14" xfId="0" applyFont="1" applyBorder="1" applyAlignment="1">
      <alignment vertical="top" wrapText="1"/>
    </xf>
    <xf numFmtId="43" fontId="1" fillId="2" borderId="9" xfId="1" applyFont="1" applyFill="1" applyBorder="1" applyAlignment="1">
      <alignment horizontal="right" vertical="top"/>
    </xf>
    <xf numFmtId="4" fontId="1" fillId="2" borderId="9" xfId="0" applyNumberFormat="1" applyFont="1" applyFill="1" applyBorder="1" applyAlignment="1">
      <alignment horizontal="right" vertical="top"/>
    </xf>
    <xf numFmtId="2" fontId="2" fillId="0" borderId="8" xfId="0" applyNumberFormat="1" applyFont="1" applyBorder="1" applyAlignment="1">
      <alignment vertical="top"/>
    </xf>
    <xf numFmtId="0" fontId="6" fillId="0" borderId="0" xfId="0" applyFont="1"/>
    <xf numFmtId="0" fontId="7" fillId="0" borderId="9" xfId="0" applyFont="1" applyBorder="1" applyAlignment="1">
      <alignment horizontal="center" vertical="top" wrapText="1"/>
    </xf>
    <xf numFmtId="0" fontId="2" fillId="5" borderId="9" xfId="0" applyFont="1" applyFill="1" applyBorder="1" applyAlignment="1">
      <alignment horizontal="left" vertical="top"/>
    </xf>
    <xf numFmtId="0" fontId="6" fillId="0" borderId="9" xfId="0" applyFont="1" applyBorder="1" applyAlignment="1">
      <alignment horizontal="center"/>
    </xf>
    <xf numFmtId="43" fontId="6" fillId="0" borderId="9" xfId="1" applyFont="1" applyBorder="1"/>
    <xf numFmtId="2" fontId="6" fillId="0" borderId="9" xfId="1" applyNumberFormat="1" applyFont="1" applyBorder="1"/>
    <xf numFmtId="0" fontId="2" fillId="5" borderId="9" xfId="0" applyFont="1" applyFill="1" applyBorder="1" applyAlignment="1">
      <alignment horizontal="left" vertical="top" wrapText="1"/>
    </xf>
    <xf numFmtId="0" fontId="7" fillId="0" borderId="9" xfId="0" applyFont="1" applyBorder="1" applyAlignment="1">
      <alignment horizontal="center"/>
    </xf>
    <xf numFmtId="43" fontId="7" fillId="0" borderId="9" xfId="0" applyNumberFormat="1" applyFont="1" applyBorder="1"/>
    <xf numFmtId="43" fontId="7" fillId="0" borderId="9" xfId="1" applyFont="1" applyBorder="1"/>
    <xf numFmtId="0" fontId="1" fillId="0" borderId="9" xfId="0" applyFont="1" applyBorder="1"/>
    <xf numFmtId="0" fontId="6" fillId="0" borderId="9" xfId="0" applyFont="1" applyBorder="1"/>
    <xf numFmtId="0" fontId="0" fillId="0" borderId="9" xfId="0" applyBorder="1"/>
    <xf numFmtId="0" fontId="1" fillId="0" borderId="9" xfId="0" applyFont="1" applyBorder="1" applyAlignment="1">
      <alignment horizontal="left" vertical="top"/>
    </xf>
    <xf numFmtId="4" fontId="6" fillId="0" borderId="9" xfId="0" applyNumberFormat="1" applyFont="1" applyBorder="1"/>
    <xf numFmtId="43" fontId="6" fillId="0" borderId="9" xfId="1" applyFont="1" applyBorder="1" applyAlignment="1">
      <alignment horizontal="right"/>
    </xf>
    <xf numFmtId="2" fontId="6" fillId="0" borderId="9" xfId="0" applyNumberFormat="1" applyFont="1" applyBorder="1" applyAlignment="1">
      <alignment horizontal="right"/>
    </xf>
    <xf numFmtId="0" fontId="1" fillId="0" borderId="9" xfId="0" applyFont="1" applyBorder="1" applyAlignment="1">
      <alignment horizontal="left"/>
    </xf>
    <xf numFmtId="2" fontId="6" fillId="0" borderId="9" xfId="0" applyNumberFormat="1" applyFont="1" applyBorder="1"/>
    <xf numFmtId="0" fontId="7" fillId="0" borderId="9" xfId="0" applyFont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1" fillId="0" borderId="9" xfId="0" applyFont="1" applyBorder="1" applyAlignment="1">
      <alignment horizontal="center" vertical="top"/>
    </xf>
    <xf numFmtId="0" fontId="2" fillId="3" borderId="9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center" vertical="top"/>
    </xf>
    <xf numFmtId="4" fontId="2" fillId="3" borderId="9" xfId="0" applyNumberFormat="1" applyFont="1" applyFill="1" applyBorder="1" applyAlignment="1">
      <alignment horizontal="right" vertical="top" wrapText="1"/>
    </xf>
    <xf numFmtId="2" fontId="2" fillId="3" borderId="9" xfId="1" applyNumberFormat="1" applyFont="1" applyFill="1" applyBorder="1" applyAlignment="1">
      <alignment horizontal="right" vertical="top"/>
    </xf>
    <xf numFmtId="43" fontId="2" fillId="3" borderId="9" xfId="1" applyFont="1" applyFill="1" applyBorder="1" applyAlignment="1">
      <alignment horizontal="right" vertical="top"/>
    </xf>
    <xf numFmtId="4" fontId="2" fillId="3" borderId="9" xfId="0" applyNumberFormat="1" applyFont="1" applyFill="1" applyBorder="1" applyAlignment="1">
      <alignment vertical="top"/>
    </xf>
    <xf numFmtId="2" fontId="2" fillId="3" borderId="9" xfId="0" applyNumberFormat="1" applyFont="1" applyFill="1" applyBorder="1" applyAlignment="1">
      <alignment horizontal="right" vertical="top"/>
    </xf>
    <xf numFmtId="4" fontId="2" fillId="0" borderId="9" xfId="1" applyNumberFormat="1" applyFont="1" applyBorder="1" applyAlignment="1">
      <alignment horizontal="right" vertical="top"/>
    </xf>
    <xf numFmtId="4" fontId="2" fillId="0" borderId="9" xfId="1" applyNumberFormat="1" applyFont="1" applyBorder="1" applyAlignment="1">
      <alignment horizontal="right" vertical="top" wrapText="1"/>
    </xf>
    <xf numFmtId="4" fontId="2" fillId="3" borderId="9" xfId="1" applyNumberFormat="1" applyFont="1" applyFill="1" applyBorder="1" applyAlignment="1">
      <alignment horizontal="right" vertical="top"/>
    </xf>
    <xf numFmtId="4" fontId="2" fillId="3" borderId="9" xfId="1" applyNumberFormat="1" applyFont="1" applyFill="1" applyBorder="1" applyAlignment="1">
      <alignment vertical="top"/>
    </xf>
    <xf numFmtId="4" fontId="2" fillId="0" borderId="9" xfId="1" applyNumberFormat="1" applyFont="1" applyBorder="1" applyAlignment="1">
      <alignment vertical="top"/>
    </xf>
    <xf numFmtId="4" fontId="1" fillId="6" borderId="9" xfId="0" applyNumberFormat="1" applyFont="1" applyFill="1" applyBorder="1" applyAlignment="1">
      <alignment horizontal="right" vertical="top"/>
    </xf>
    <xf numFmtId="4" fontId="1" fillId="4" borderId="9" xfId="1" applyNumberFormat="1" applyFont="1" applyFill="1" applyBorder="1" applyAlignment="1">
      <alignment vertical="top"/>
    </xf>
    <xf numFmtId="0" fontId="2" fillId="3" borderId="9" xfId="0" applyFont="1" applyFill="1" applyBorder="1" applyAlignment="1">
      <alignment vertical="top" wrapText="1"/>
    </xf>
    <xf numFmtId="2" fontId="2" fillId="3" borderId="9" xfId="0" applyNumberFormat="1" applyFont="1" applyFill="1" applyBorder="1" applyAlignment="1">
      <alignment horizontal="right" vertical="top" wrapText="1"/>
    </xf>
    <xf numFmtId="0" fontId="2" fillId="3" borderId="9" xfId="0" applyFont="1" applyFill="1" applyBorder="1" applyAlignment="1">
      <alignment vertical="top"/>
    </xf>
    <xf numFmtId="43" fontId="2" fillId="3" borderId="9" xfId="1" applyFont="1" applyFill="1" applyBorder="1" applyAlignment="1">
      <alignment horizontal="right" vertical="top" wrapText="1"/>
    </xf>
    <xf numFmtId="2" fontId="2" fillId="3" borderId="9" xfId="1" applyNumberFormat="1" applyFont="1" applyFill="1" applyBorder="1" applyAlignment="1">
      <alignment horizontal="right" vertical="top" wrapText="1"/>
    </xf>
    <xf numFmtId="2" fontId="2" fillId="3" borderId="9" xfId="1" applyNumberFormat="1" applyFont="1" applyFill="1" applyBorder="1" applyAlignment="1">
      <alignment vertical="top"/>
    </xf>
    <xf numFmtId="43" fontId="2" fillId="3" borderId="9" xfId="1" applyFont="1" applyFill="1" applyBorder="1" applyAlignment="1">
      <alignment vertical="top"/>
    </xf>
    <xf numFmtId="0" fontId="2" fillId="3" borderId="9" xfId="0" applyFont="1" applyFill="1" applyBorder="1" applyAlignment="1">
      <alignment vertical="center" wrapText="1"/>
    </xf>
    <xf numFmtId="0" fontId="2" fillId="0" borderId="9" xfId="0" applyFont="1" applyBorder="1" applyAlignment="1">
      <alignment horizontal="right" vertical="top" wrapText="1"/>
    </xf>
    <xf numFmtId="0" fontId="13" fillId="0" borderId="9" xfId="0" applyFont="1" applyBorder="1"/>
    <xf numFmtId="0" fontId="13" fillId="0" borderId="9" xfId="0" applyFont="1" applyBorder="1" applyAlignment="1">
      <alignment vertical="top" wrapText="1"/>
    </xf>
    <xf numFmtId="0" fontId="2" fillId="0" borderId="15" xfId="0" applyFont="1" applyBorder="1"/>
    <xf numFmtId="4" fontId="2" fillId="2" borderId="17" xfId="0" applyNumberFormat="1" applyFont="1" applyFill="1" applyBorder="1" applyAlignment="1">
      <alignment horizontal="right" vertical="top" wrapText="1"/>
    </xf>
    <xf numFmtId="0" fontId="13" fillId="0" borderId="9" xfId="0" applyFont="1" applyBorder="1" applyAlignment="1">
      <alignment wrapText="1"/>
    </xf>
    <xf numFmtId="0" fontId="15" fillId="0" borderId="9" xfId="4" applyFont="1" applyBorder="1" applyAlignment="1">
      <alignment horizontal="left" vertical="top" wrapText="1"/>
    </xf>
    <xf numFmtId="4" fontId="16" fillId="0" borderId="9" xfId="2" applyNumberFormat="1" applyFont="1" applyBorder="1" applyAlignment="1">
      <alignment horizontal="right" vertical="top" shrinkToFit="1"/>
    </xf>
    <xf numFmtId="43" fontId="17" fillId="0" borderId="9" xfId="1" applyFont="1" applyBorder="1" applyAlignment="1">
      <alignment vertical="top"/>
    </xf>
    <xf numFmtId="2" fontId="17" fillId="0" borderId="9" xfId="0" applyNumberFormat="1" applyFont="1" applyBorder="1" applyAlignment="1">
      <alignment vertical="top"/>
    </xf>
    <xf numFmtId="4" fontId="17" fillId="0" borderId="9" xfId="0" applyNumberFormat="1" applyFont="1" applyBorder="1" applyAlignment="1">
      <alignment vertical="top"/>
    </xf>
    <xf numFmtId="0" fontId="17" fillId="0" borderId="9" xfId="0" applyFont="1" applyBorder="1" applyAlignment="1">
      <alignment vertical="top"/>
    </xf>
    <xf numFmtId="0" fontId="17" fillId="0" borderId="9" xfId="0" applyFont="1" applyBorder="1" applyAlignment="1">
      <alignment horizontal="center" vertical="top"/>
    </xf>
    <xf numFmtId="0" fontId="18" fillId="0" borderId="9" xfId="0" applyFont="1" applyBorder="1" applyAlignment="1">
      <alignment horizontal="center" vertical="top"/>
    </xf>
    <xf numFmtId="0" fontId="17" fillId="0" borderId="9" xfId="0" applyFont="1" applyBorder="1"/>
    <xf numFmtId="4" fontId="16" fillId="0" borderId="6" xfId="2" applyNumberFormat="1" applyFont="1" applyBorder="1" applyAlignment="1">
      <alignment horizontal="right" vertical="top" shrinkToFit="1"/>
    </xf>
    <xf numFmtId="0" fontId="16" fillId="0" borderId="9" xfId="0" applyFont="1" applyBorder="1" applyAlignment="1">
      <alignment vertical="top" wrapText="1"/>
    </xf>
    <xf numFmtId="0" fontId="15" fillId="0" borderId="9" xfId="3" applyFont="1" applyBorder="1" applyAlignment="1">
      <alignment vertical="top" wrapText="1"/>
    </xf>
    <xf numFmtId="43" fontId="2" fillId="2" borderId="9" xfId="1" applyFont="1" applyFill="1" applyBorder="1"/>
    <xf numFmtId="0" fontId="1" fillId="3" borderId="9" xfId="0" applyFont="1" applyFill="1" applyBorder="1" applyAlignment="1">
      <alignment horizontal="center"/>
    </xf>
    <xf numFmtId="2" fontId="2" fillId="3" borderId="9" xfId="0" applyNumberFormat="1" applyFont="1" applyFill="1" applyBorder="1"/>
    <xf numFmtId="43" fontId="2" fillId="3" borderId="9" xfId="0" applyNumberFormat="1" applyFont="1" applyFill="1" applyBorder="1"/>
    <xf numFmtId="43" fontId="2" fillId="0" borderId="9" xfId="1" applyFont="1" applyBorder="1" applyAlignment="1">
      <alignment horizontal="center" wrapText="1"/>
    </xf>
    <xf numFmtId="4" fontId="2" fillId="0" borderId="18" xfId="0" applyNumberFormat="1" applyFont="1" applyBorder="1" applyAlignment="1">
      <alignment horizontal="right" vertical="top" wrapText="1"/>
    </xf>
    <xf numFmtId="0" fontId="2" fillId="0" borderId="8" xfId="0" applyFont="1" applyBorder="1" applyAlignment="1">
      <alignment horizontal="center" wrapText="1"/>
    </xf>
    <xf numFmtId="0" fontId="17" fillId="0" borderId="9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20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9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7" fillId="0" borderId="9" xfId="0" applyFont="1" applyBorder="1" applyAlignment="1">
      <alignment horizontal="center"/>
    </xf>
    <xf numFmtId="4" fontId="1" fillId="0" borderId="9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5">
    <cellStyle name="Normal 2" xfId="2" xr:uid="{00000000-0005-0000-0000-000002000000}"/>
    <cellStyle name="Normal 3" xfId="3" xr:uid="{00000000-0005-0000-0000-000003000000}"/>
    <cellStyle name="Normal_mask" xfId="4" xr:uid="{00000000-0005-0000-0000-000004000000}"/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6"/>
  <sheetViews>
    <sheetView view="pageBreakPreview" topLeftCell="A37" zoomScaleNormal="100" zoomScaleSheetLayoutView="100" workbookViewId="0">
      <selection activeCell="N4" sqref="N4"/>
    </sheetView>
  </sheetViews>
  <sheetFormatPr defaultColWidth="9" defaultRowHeight="14.25" x14ac:dyDescent="0.2"/>
  <cols>
    <col min="1" max="1" width="34" customWidth="1"/>
    <col min="2" max="2" width="10" customWidth="1"/>
    <col min="3" max="3" width="16" customWidth="1"/>
    <col min="4" max="4" width="13" customWidth="1"/>
    <col min="5" max="5" width="15.25" customWidth="1"/>
    <col min="6" max="6" width="13.75" customWidth="1"/>
    <col min="7" max="7" width="10" customWidth="1"/>
    <col min="8" max="8" width="9.75" customWidth="1"/>
    <col min="9" max="9" width="9.875" customWidth="1"/>
    <col min="10" max="10" width="9" customWidth="1"/>
    <col min="11" max="11" width="10.5" customWidth="1"/>
  </cols>
  <sheetData>
    <row r="1" spans="1:11" s="87" customFormat="1" ht="24" x14ac:dyDescent="0.55000000000000004">
      <c r="A1" s="170" t="s">
        <v>1051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1" s="87" customFormat="1" ht="24" x14ac:dyDescent="0.55000000000000004">
      <c r="A2" s="170" t="s">
        <v>1052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11" s="87" customFormat="1" ht="24" x14ac:dyDescent="0.55000000000000004">
      <c r="A3" s="168"/>
      <c r="B3" s="171"/>
      <c r="C3" s="171"/>
      <c r="D3" s="171"/>
      <c r="E3" s="171"/>
      <c r="F3" s="171"/>
      <c r="G3" s="171"/>
      <c r="H3" s="171"/>
      <c r="I3" s="171"/>
      <c r="J3" s="171"/>
      <c r="K3" s="171"/>
    </row>
    <row r="4" spans="1:11" s="87" customFormat="1" ht="24" x14ac:dyDescent="0.55000000000000004">
      <c r="A4" s="164" t="s">
        <v>0</v>
      </c>
      <c r="B4" s="165"/>
      <c r="C4" s="166"/>
      <c r="D4" s="164" t="s">
        <v>1041</v>
      </c>
      <c r="E4" s="165"/>
      <c r="F4" s="165"/>
      <c r="G4" s="165"/>
      <c r="H4" s="165"/>
      <c r="I4" s="165"/>
      <c r="J4" s="165"/>
      <c r="K4" s="166"/>
    </row>
    <row r="5" spans="1:11" s="87" customFormat="1" ht="24" x14ac:dyDescent="0.55000000000000004">
      <c r="A5" s="167" t="s">
        <v>2</v>
      </c>
      <c r="B5" s="168"/>
      <c r="C5" s="169"/>
      <c r="D5" s="167" t="s">
        <v>3</v>
      </c>
      <c r="E5" s="168"/>
      <c r="F5" s="168"/>
      <c r="G5" s="168"/>
      <c r="H5" s="168"/>
      <c r="I5" s="168"/>
      <c r="J5" s="168"/>
      <c r="K5" s="169"/>
    </row>
    <row r="6" spans="1:11" s="87" customFormat="1" ht="28.5" customHeight="1" x14ac:dyDescent="0.55000000000000004">
      <c r="A6" s="163" t="s">
        <v>4</v>
      </c>
      <c r="B6" s="161" t="s">
        <v>5</v>
      </c>
      <c r="C6" s="161" t="s">
        <v>6</v>
      </c>
      <c r="D6" s="161" t="s">
        <v>7</v>
      </c>
      <c r="E6" s="161" t="s">
        <v>8</v>
      </c>
      <c r="F6" s="161" t="s">
        <v>9</v>
      </c>
      <c r="G6" s="161" t="s">
        <v>10</v>
      </c>
      <c r="H6" s="161"/>
      <c r="I6" s="162"/>
      <c r="J6" s="160" t="s">
        <v>11</v>
      </c>
      <c r="K6" s="160" t="s">
        <v>12</v>
      </c>
    </row>
    <row r="7" spans="1:11" s="87" customFormat="1" ht="48" x14ac:dyDescent="0.55000000000000004">
      <c r="A7" s="163"/>
      <c r="B7" s="161"/>
      <c r="C7" s="161"/>
      <c r="D7" s="161"/>
      <c r="E7" s="161"/>
      <c r="F7" s="161"/>
      <c r="G7" s="88" t="s">
        <v>47</v>
      </c>
      <c r="H7" s="88" t="s">
        <v>13</v>
      </c>
      <c r="I7" s="88" t="s">
        <v>14</v>
      </c>
      <c r="J7" s="160"/>
      <c r="K7" s="160"/>
    </row>
    <row r="8" spans="1:11" s="87" customFormat="1" ht="24" x14ac:dyDescent="0.55000000000000004">
      <c r="A8" s="100" t="s">
        <v>15</v>
      </c>
      <c r="B8" s="90">
        <v>7</v>
      </c>
      <c r="C8" s="101">
        <v>38640000</v>
      </c>
      <c r="D8" s="102">
        <v>26783400</v>
      </c>
      <c r="E8" s="91">
        <v>11337900</v>
      </c>
      <c r="F8" s="90" t="s">
        <v>16</v>
      </c>
      <c r="G8" s="90">
        <v>4</v>
      </c>
      <c r="H8" s="90">
        <v>1</v>
      </c>
      <c r="I8" s="90">
        <v>2</v>
      </c>
      <c r="J8" s="98"/>
      <c r="K8" s="98"/>
    </row>
    <row r="9" spans="1:11" s="87" customFormat="1" ht="24" x14ac:dyDescent="0.55000000000000004">
      <c r="A9" s="100" t="s">
        <v>17</v>
      </c>
      <c r="B9" s="90">
        <v>3</v>
      </c>
      <c r="C9" s="91">
        <v>1300000</v>
      </c>
      <c r="D9" s="103">
        <v>0</v>
      </c>
      <c r="E9" s="91">
        <v>1300000</v>
      </c>
      <c r="F9" s="90" t="s">
        <v>16</v>
      </c>
      <c r="G9" s="90">
        <v>2</v>
      </c>
      <c r="H9" s="90" t="s">
        <v>18</v>
      </c>
      <c r="I9" s="90">
        <v>1</v>
      </c>
      <c r="J9" s="98"/>
      <c r="K9" s="98"/>
    </row>
    <row r="10" spans="1:11" s="87" customFormat="1" ht="24" x14ac:dyDescent="0.55000000000000004"/>
    <row r="11" spans="1:11" s="87" customFormat="1" ht="24" x14ac:dyDescent="0.55000000000000004"/>
    <row r="12" spans="1:11" s="87" customFormat="1" ht="24" x14ac:dyDescent="0.55000000000000004">
      <c r="A12" s="164" t="s">
        <v>19</v>
      </c>
      <c r="B12" s="165"/>
      <c r="C12" s="166"/>
      <c r="D12" s="164" t="s">
        <v>1041</v>
      </c>
      <c r="E12" s="165"/>
      <c r="F12" s="165"/>
      <c r="G12" s="165"/>
      <c r="H12" s="165"/>
      <c r="I12" s="165"/>
      <c r="J12" s="165"/>
      <c r="K12" s="166"/>
    </row>
    <row r="13" spans="1:11" s="87" customFormat="1" ht="24" x14ac:dyDescent="0.55000000000000004">
      <c r="A13" s="167" t="s">
        <v>20</v>
      </c>
      <c r="B13" s="168"/>
      <c r="C13" s="169"/>
      <c r="D13" s="167" t="s">
        <v>3</v>
      </c>
      <c r="E13" s="168"/>
      <c r="F13" s="168"/>
      <c r="G13" s="168"/>
      <c r="H13" s="168"/>
      <c r="I13" s="168"/>
      <c r="J13" s="168"/>
      <c r="K13" s="169"/>
    </row>
    <row r="14" spans="1:11" s="87" customFormat="1" ht="28.5" customHeight="1" x14ac:dyDescent="0.55000000000000004">
      <c r="A14" s="163" t="s">
        <v>4</v>
      </c>
      <c r="B14" s="161" t="s">
        <v>5</v>
      </c>
      <c r="C14" s="161" t="s">
        <v>6</v>
      </c>
      <c r="D14" s="161" t="s">
        <v>7</v>
      </c>
      <c r="E14" s="161" t="s">
        <v>8</v>
      </c>
      <c r="F14" s="161" t="s">
        <v>9</v>
      </c>
      <c r="G14" s="161" t="s">
        <v>21</v>
      </c>
      <c r="H14" s="161"/>
      <c r="I14" s="162"/>
      <c r="J14" s="160" t="s">
        <v>11</v>
      </c>
      <c r="K14" s="160" t="s">
        <v>12</v>
      </c>
    </row>
    <row r="15" spans="1:11" s="87" customFormat="1" ht="48" x14ac:dyDescent="0.55000000000000004">
      <c r="A15" s="163"/>
      <c r="B15" s="161"/>
      <c r="C15" s="161"/>
      <c r="D15" s="161"/>
      <c r="E15" s="161"/>
      <c r="F15" s="161"/>
      <c r="G15" s="88" t="s">
        <v>47</v>
      </c>
      <c r="H15" s="88" t="s">
        <v>13</v>
      </c>
      <c r="I15" s="88" t="s">
        <v>14</v>
      </c>
      <c r="J15" s="160"/>
      <c r="K15" s="160"/>
    </row>
    <row r="16" spans="1:11" s="87" customFormat="1" ht="24" x14ac:dyDescent="0.55000000000000004">
      <c r="A16" s="100" t="s">
        <v>22</v>
      </c>
      <c r="B16" s="90">
        <v>29</v>
      </c>
      <c r="C16" s="91">
        <v>6930000</v>
      </c>
      <c r="D16" s="91">
        <v>4720336</v>
      </c>
      <c r="E16" s="91">
        <v>1697864</v>
      </c>
      <c r="F16" s="90" t="s">
        <v>16</v>
      </c>
      <c r="G16" s="90">
        <v>5</v>
      </c>
      <c r="H16" s="90">
        <v>1</v>
      </c>
      <c r="I16" s="90">
        <v>23</v>
      </c>
      <c r="J16" s="98"/>
      <c r="K16" s="98"/>
    </row>
    <row r="17" spans="1:11" s="87" customFormat="1" ht="24" x14ac:dyDescent="0.55000000000000004"/>
    <row r="18" spans="1:11" s="87" customFormat="1" ht="24" x14ac:dyDescent="0.55000000000000004"/>
    <row r="19" spans="1:11" s="87" customFormat="1" ht="24" x14ac:dyDescent="0.55000000000000004"/>
    <row r="20" spans="1:11" s="87" customFormat="1" ht="24" x14ac:dyDescent="0.55000000000000004"/>
    <row r="21" spans="1:11" s="87" customFormat="1" ht="24" x14ac:dyDescent="0.55000000000000004"/>
    <row r="22" spans="1:11" s="87" customFormat="1" ht="24" x14ac:dyDescent="0.55000000000000004"/>
    <row r="23" spans="1:11" s="87" customFormat="1" ht="24" x14ac:dyDescent="0.55000000000000004"/>
    <row r="24" spans="1:11" s="87" customFormat="1" ht="24" x14ac:dyDescent="0.55000000000000004"/>
    <row r="25" spans="1:11" s="87" customFormat="1" ht="24" x14ac:dyDescent="0.55000000000000004">
      <c r="A25" s="164" t="s">
        <v>23</v>
      </c>
      <c r="B25" s="165"/>
      <c r="C25" s="166"/>
      <c r="D25" s="164" t="s">
        <v>1041</v>
      </c>
      <c r="E25" s="165"/>
      <c r="F25" s="165"/>
      <c r="G25" s="165"/>
      <c r="H25" s="165"/>
      <c r="I25" s="165"/>
      <c r="J25" s="165"/>
      <c r="K25" s="166"/>
    </row>
    <row r="26" spans="1:11" s="87" customFormat="1" ht="24" x14ac:dyDescent="0.55000000000000004">
      <c r="A26" s="167" t="s">
        <v>24</v>
      </c>
      <c r="B26" s="168"/>
      <c r="C26" s="169"/>
      <c r="D26" s="167" t="s">
        <v>3</v>
      </c>
      <c r="E26" s="168"/>
      <c r="F26" s="168"/>
      <c r="G26" s="168"/>
      <c r="H26" s="168"/>
      <c r="I26" s="168"/>
      <c r="J26" s="168"/>
      <c r="K26" s="169"/>
    </row>
    <row r="27" spans="1:11" s="87" customFormat="1" ht="28.5" customHeight="1" x14ac:dyDescent="0.55000000000000004">
      <c r="A27" s="163" t="s">
        <v>4</v>
      </c>
      <c r="B27" s="161" t="s">
        <v>5</v>
      </c>
      <c r="C27" s="161" t="s">
        <v>6</v>
      </c>
      <c r="D27" s="161" t="s">
        <v>7</v>
      </c>
      <c r="E27" s="161" t="s">
        <v>8</v>
      </c>
      <c r="F27" s="161" t="s">
        <v>9</v>
      </c>
      <c r="G27" s="161" t="s">
        <v>21</v>
      </c>
      <c r="H27" s="161"/>
      <c r="I27" s="162"/>
      <c r="J27" s="160" t="s">
        <v>11</v>
      </c>
      <c r="K27" s="160" t="s">
        <v>12</v>
      </c>
    </row>
    <row r="28" spans="1:11" s="87" customFormat="1" ht="48" x14ac:dyDescent="0.55000000000000004">
      <c r="A28" s="163"/>
      <c r="B28" s="161"/>
      <c r="C28" s="161"/>
      <c r="D28" s="161"/>
      <c r="E28" s="161"/>
      <c r="F28" s="161"/>
      <c r="G28" s="88" t="s">
        <v>47</v>
      </c>
      <c r="H28" s="88" t="s">
        <v>13</v>
      </c>
      <c r="I28" s="88" t="s">
        <v>14</v>
      </c>
      <c r="J28" s="160"/>
      <c r="K28" s="160"/>
    </row>
    <row r="29" spans="1:11" s="87" customFormat="1" ht="24" x14ac:dyDescent="0.55000000000000004">
      <c r="A29" s="100" t="s">
        <v>25</v>
      </c>
      <c r="B29" s="90">
        <v>10</v>
      </c>
      <c r="C29" s="91">
        <v>3600000</v>
      </c>
      <c r="D29" s="102">
        <v>120520</v>
      </c>
      <c r="E29" s="91">
        <v>1700500</v>
      </c>
      <c r="F29" s="90" t="s">
        <v>16</v>
      </c>
      <c r="G29" s="90">
        <v>7</v>
      </c>
      <c r="H29" s="90">
        <v>1</v>
      </c>
      <c r="I29" s="90">
        <v>2</v>
      </c>
      <c r="J29" s="98"/>
      <c r="K29" s="134" t="s">
        <v>1036</v>
      </c>
    </row>
    <row r="30" spans="1:11" s="87" customFormat="1" ht="24" x14ac:dyDescent="0.55000000000000004">
      <c r="A30" s="104" t="s">
        <v>26</v>
      </c>
      <c r="B30" s="90">
        <v>1</v>
      </c>
      <c r="C30" s="91">
        <v>60000</v>
      </c>
      <c r="D30" s="103">
        <v>0</v>
      </c>
      <c r="E30" s="91">
        <v>60000</v>
      </c>
      <c r="F30" s="90" t="s">
        <v>16</v>
      </c>
      <c r="G30" s="90">
        <v>1</v>
      </c>
      <c r="H30" s="90" t="s">
        <v>18</v>
      </c>
      <c r="I30" s="90" t="s">
        <v>18</v>
      </c>
      <c r="J30" s="98"/>
      <c r="K30" s="98"/>
    </row>
    <row r="31" spans="1:11" s="87" customFormat="1" ht="24" x14ac:dyDescent="0.55000000000000004"/>
    <row r="32" spans="1:11" ht="23.25" customHeight="1" x14ac:dyDescent="0.2"/>
    <row r="33" spans="1:11" s="87" customFormat="1" ht="24" x14ac:dyDescent="0.55000000000000004">
      <c r="A33" s="164" t="s">
        <v>27</v>
      </c>
      <c r="B33" s="165"/>
      <c r="C33" s="166"/>
      <c r="D33" s="164" t="s">
        <v>1041</v>
      </c>
      <c r="E33" s="165"/>
      <c r="F33" s="165"/>
      <c r="G33" s="165"/>
      <c r="H33" s="165"/>
      <c r="I33" s="165"/>
      <c r="J33" s="165"/>
      <c r="K33" s="166"/>
    </row>
    <row r="34" spans="1:11" s="87" customFormat="1" ht="24" x14ac:dyDescent="0.55000000000000004">
      <c r="A34" s="167" t="s">
        <v>28</v>
      </c>
      <c r="B34" s="168"/>
      <c r="C34" s="169"/>
      <c r="D34" s="167" t="s">
        <v>3</v>
      </c>
      <c r="E34" s="168"/>
      <c r="F34" s="168"/>
      <c r="G34" s="168"/>
      <c r="H34" s="168"/>
      <c r="I34" s="168"/>
      <c r="J34" s="168"/>
      <c r="K34" s="169"/>
    </row>
    <row r="35" spans="1:11" s="87" customFormat="1" ht="28.5" customHeight="1" x14ac:dyDescent="0.55000000000000004">
      <c r="A35" s="163" t="s">
        <v>4</v>
      </c>
      <c r="B35" s="161" t="s">
        <v>5</v>
      </c>
      <c r="C35" s="161" t="s">
        <v>6</v>
      </c>
      <c r="D35" s="161" t="s">
        <v>7</v>
      </c>
      <c r="E35" s="161" t="s">
        <v>8</v>
      </c>
      <c r="F35" s="161" t="s">
        <v>9</v>
      </c>
      <c r="G35" s="161" t="s">
        <v>21</v>
      </c>
      <c r="H35" s="161"/>
      <c r="I35" s="162"/>
      <c r="J35" s="160" t="s">
        <v>11</v>
      </c>
      <c r="K35" s="160" t="s">
        <v>12</v>
      </c>
    </row>
    <row r="36" spans="1:11" s="87" customFormat="1" ht="48" x14ac:dyDescent="0.55000000000000004">
      <c r="A36" s="163"/>
      <c r="B36" s="161"/>
      <c r="C36" s="161"/>
      <c r="D36" s="161"/>
      <c r="E36" s="161"/>
      <c r="F36" s="161"/>
      <c r="G36" s="88" t="s">
        <v>47</v>
      </c>
      <c r="H36" s="88" t="s">
        <v>13</v>
      </c>
      <c r="I36" s="88" t="s">
        <v>14</v>
      </c>
      <c r="J36" s="160"/>
      <c r="K36" s="160"/>
    </row>
    <row r="37" spans="1:11" s="87" customFormat="1" ht="24" x14ac:dyDescent="0.55000000000000004">
      <c r="A37" s="100" t="s">
        <v>29</v>
      </c>
      <c r="B37" s="90">
        <v>1</v>
      </c>
      <c r="C37" s="91">
        <v>780000</v>
      </c>
      <c r="D37" s="103">
        <v>0</v>
      </c>
      <c r="E37" s="91">
        <v>780000</v>
      </c>
      <c r="F37" s="90" t="s">
        <v>16</v>
      </c>
      <c r="G37" s="90">
        <v>1</v>
      </c>
      <c r="H37" s="90" t="s">
        <v>18</v>
      </c>
      <c r="I37" s="90" t="s">
        <v>18</v>
      </c>
      <c r="J37" s="98"/>
      <c r="K37" s="98"/>
    </row>
    <row r="38" spans="1:11" s="87" customFormat="1" ht="24" x14ac:dyDescent="0.55000000000000004">
      <c r="A38" s="100" t="s">
        <v>30</v>
      </c>
      <c r="B38" s="90">
        <v>26</v>
      </c>
      <c r="C38" s="91">
        <v>64388000</v>
      </c>
      <c r="D38" s="91">
        <v>38196340</v>
      </c>
      <c r="E38" s="91">
        <v>25872085</v>
      </c>
      <c r="F38" s="90" t="s">
        <v>16</v>
      </c>
      <c r="G38" s="90">
        <v>13</v>
      </c>
      <c r="H38" s="90">
        <v>10</v>
      </c>
      <c r="I38" s="90">
        <v>3</v>
      </c>
      <c r="J38" s="98"/>
      <c r="K38" s="134" t="s">
        <v>1035</v>
      </c>
    </row>
    <row r="39" spans="1:11" s="87" customFormat="1" ht="24" x14ac:dyDescent="0.55000000000000004">
      <c r="A39" s="104" t="s">
        <v>31</v>
      </c>
      <c r="B39" s="90">
        <v>6</v>
      </c>
      <c r="C39" s="91">
        <v>2562900</v>
      </c>
      <c r="D39" s="91">
        <v>1519000</v>
      </c>
      <c r="E39" s="91">
        <v>1043900</v>
      </c>
      <c r="F39" s="90" t="s">
        <v>16</v>
      </c>
      <c r="G39" s="90">
        <v>1</v>
      </c>
      <c r="H39" s="90" t="s">
        <v>18</v>
      </c>
      <c r="I39" s="90">
        <v>5</v>
      </c>
      <c r="J39" s="98"/>
      <c r="K39" s="98"/>
    </row>
    <row r="40" spans="1:11" s="87" customFormat="1" ht="24" x14ac:dyDescent="0.55000000000000004"/>
    <row r="41" spans="1:11" s="87" customFormat="1" ht="24" x14ac:dyDescent="0.55000000000000004"/>
    <row r="42" spans="1:11" s="87" customFormat="1" ht="24" x14ac:dyDescent="0.55000000000000004"/>
    <row r="43" spans="1:11" s="87" customFormat="1" ht="24" x14ac:dyDescent="0.55000000000000004"/>
    <row r="44" spans="1:11" s="87" customFormat="1" ht="24" x14ac:dyDescent="0.55000000000000004"/>
    <row r="45" spans="1:11" s="87" customFormat="1" ht="24" x14ac:dyDescent="0.55000000000000004"/>
    <row r="46" spans="1:11" s="87" customFormat="1" ht="24" x14ac:dyDescent="0.55000000000000004"/>
    <row r="47" spans="1:11" ht="23.25" customHeight="1" x14ac:dyDescent="0.2"/>
    <row r="48" spans="1:11" s="87" customFormat="1" ht="24" x14ac:dyDescent="0.55000000000000004">
      <c r="A48" s="164" t="s">
        <v>32</v>
      </c>
      <c r="B48" s="165"/>
      <c r="C48" s="166"/>
      <c r="D48" s="164" t="s">
        <v>1041</v>
      </c>
      <c r="E48" s="165"/>
      <c r="F48" s="165"/>
      <c r="G48" s="165"/>
      <c r="H48" s="165"/>
      <c r="I48" s="165"/>
      <c r="J48" s="165"/>
      <c r="K48" s="166"/>
    </row>
    <row r="49" spans="1:11" s="87" customFormat="1" ht="24" x14ac:dyDescent="0.55000000000000004">
      <c r="A49" s="167" t="s">
        <v>33</v>
      </c>
      <c r="B49" s="168"/>
      <c r="C49" s="169"/>
      <c r="D49" s="167" t="s">
        <v>3</v>
      </c>
      <c r="E49" s="168"/>
      <c r="F49" s="168"/>
      <c r="G49" s="168"/>
      <c r="H49" s="168"/>
      <c r="I49" s="168"/>
      <c r="J49" s="168"/>
      <c r="K49" s="169"/>
    </row>
    <row r="50" spans="1:11" s="87" customFormat="1" ht="28.5" customHeight="1" x14ac:dyDescent="0.55000000000000004">
      <c r="A50" s="163" t="s">
        <v>4</v>
      </c>
      <c r="B50" s="161" t="s">
        <v>5</v>
      </c>
      <c r="C50" s="161" t="s">
        <v>6</v>
      </c>
      <c r="D50" s="161" t="s">
        <v>7</v>
      </c>
      <c r="E50" s="161" t="s">
        <v>8</v>
      </c>
      <c r="F50" s="161" t="s">
        <v>9</v>
      </c>
      <c r="G50" s="161" t="s">
        <v>21</v>
      </c>
      <c r="H50" s="161"/>
      <c r="I50" s="162"/>
      <c r="J50" s="160" t="s">
        <v>11</v>
      </c>
      <c r="K50" s="160" t="s">
        <v>12</v>
      </c>
    </row>
    <row r="51" spans="1:11" s="87" customFormat="1" ht="48" x14ac:dyDescent="0.55000000000000004">
      <c r="A51" s="163"/>
      <c r="B51" s="161"/>
      <c r="C51" s="161"/>
      <c r="D51" s="161"/>
      <c r="E51" s="161"/>
      <c r="F51" s="161"/>
      <c r="G51" s="88" t="s">
        <v>47</v>
      </c>
      <c r="H51" s="88" t="s">
        <v>13</v>
      </c>
      <c r="I51" s="88" t="s">
        <v>14</v>
      </c>
      <c r="J51" s="160"/>
      <c r="K51" s="160"/>
    </row>
    <row r="52" spans="1:11" s="87" customFormat="1" ht="24" x14ac:dyDescent="0.55000000000000004">
      <c r="A52" s="100" t="s">
        <v>31</v>
      </c>
      <c r="B52" s="90">
        <v>287</v>
      </c>
      <c r="C52" s="91">
        <v>174894200</v>
      </c>
      <c r="D52" s="91">
        <v>51762715</v>
      </c>
      <c r="E52" s="91">
        <v>51406200</v>
      </c>
      <c r="F52" s="90" t="s">
        <v>34</v>
      </c>
      <c r="G52" s="90">
        <v>92</v>
      </c>
      <c r="H52" s="90">
        <v>108</v>
      </c>
      <c r="I52" s="90">
        <v>87</v>
      </c>
      <c r="J52" s="98"/>
      <c r="K52" s="134" t="s">
        <v>1034</v>
      </c>
    </row>
    <row r="53" spans="1:11" s="87" customFormat="1" ht="24" x14ac:dyDescent="0.55000000000000004">
      <c r="A53" s="104" t="s">
        <v>26</v>
      </c>
      <c r="B53" s="90">
        <v>24</v>
      </c>
      <c r="C53" s="91">
        <v>11900000</v>
      </c>
      <c r="D53" s="92">
        <v>5397000</v>
      </c>
      <c r="E53" s="91">
        <v>4530000</v>
      </c>
      <c r="F53" s="90" t="s">
        <v>34</v>
      </c>
      <c r="G53" s="90">
        <v>9</v>
      </c>
      <c r="H53" s="90">
        <v>4</v>
      </c>
      <c r="I53" s="90">
        <v>11</v>
      </c>
      <c r="J53" s="98"/>
      <c r="K53" s="134" t="s">
        <v>1037</v>
      </c>
    </row>
    <row r="54" spans="1:11" s="87" customFormat="1" ht="24" x14ac:dyDescent="0.55000000000000004"/>
    <row r="55" spans="1:11" s="87" customFormat="1" ht="24" x14ac:dyDescent="0.55000000000000004"/>
    <row r="57" spans="1:11" s="87" customFormat="1" ht="24" x14ac:dyDescent="0.55000000000000004">
      <c r="A57" s="164" t="s">
        <v>35</v>
      </c>
      <c r="B57" s="165"/>
      <c r="C57" s="166"/>
      <c r="D57" s="164" t="s">
        <v>1041</v>
      </c>
      <c r="E57" s="165"/>
      <c r="F57" s="165"/>
      <c r="G57" s="165"/>
      <c r="H57" s="165"/>
      <c r="I57" s="165"/>
      <c r="J57" s="165"/>
      <c r="K57" s="166"/>
    </row>
    <row r="58" spans="1:11" s="87" customFormat="1" ht="24" x14ac:dyDescent="0.55000000000000004">
      <c r="A58" s="167" t="s">
        <v>36</v>
      </c>
      <c r="B58" s="168"/>
      <c r="C58" s="169"/>
      <c r="D58" s="167" t="s">
        <v>3</v>
      </c>
      <c r="E58" s="168"/>
      <c r="F58" s="168"/>
      <c r="G58" s="168"/>
      <c r="H58" s="168"/>
      <c r="I58" s="168"/>
      <c r="J58" s="168"/>
      <c r="K58" s="169"/>
    </row>
    <row r="59" spans="1:11" s="87" customFormat="1" ht="28.5" customHeight="1" x14ac:dyDescent="0.55000000000000004">
      <c r="A59" s="163" t="s">
        <v>4</v>
      </c>
      <c r="B59" s="161" t="s">
        <v>5</v>
      </c>
      <c r="C59" s="161" t="s">
        <v>6</v>
      </c>
      <c r="D59" s="161" t="s">
        <v>7</v>
      </c>
      <c r="E59" s="161" t="s">
        <v>8</v>
      </c>
      <c r="F59" s="161" t="s">
        <v>9</v>
      </c>
      <c r="G59" s="161" t="s">
        <v>21</v>
      </c>
      <c r="H59" s="161"/>
      <c r="I59" s="162"/>
      <c r="J59" s="160" t="s">
        <v>11</v>
      </c>
      <c r="K59" s="160" t="s">
        <v>12</v>
      </c>
    </row>
    <row r="60" spans="1:11" s="87" customFormat="1" ht="48" x14ac:dyDescent="0.55000000000000004">
      <c r="A60" s="163"/>
      <c r="B60" s="161"/>
      <c r="C60" s="161"/>
      <c r="D60" s="161"/>
      <c r="E60" s="161"/>
      <c r="F60" s="161"/>
      <c r="G60" s="88" t="s">
        <v>47</v>
      </c>
      <c r="H60" s="88" t="s">
        <v>13</v>
      </c>
      <c r="I60" s="88" t="s">
        <v>14</v>
      </c>
      <c r="J60" s="160"/>
      <c r="K60" s="160"/>
    </row>
    <row r="61" spans="1:11" s="87" customFormat="1" ht="24" x14ac:dyDescent="0.55000000000000004">
      <c r="A61" s="100" t="s">
        <v>22</v>
      </c>
      <c r="B61" s="90">
        <v>1</v>
      </c>
      <c r="C61" s="91">
        <v>1000000</v>
      </c>
      <c r="D61" s="105">
        <v>0</v>
      </c>
      <c r="E61" s="91">
        <v>1000000</v>
      </c>
      <c r="F61" s="90" t="s">
        <v>16</v>
      </c>
      <c r="G61" s="90">
        <v>1</v>
      </c>
      <c r="H61" s="90" t="s">
        <v>18</v>
      </c>
      <c r="I61" s="90" t="s">
        <v>18</v>
      </c>
      <c r="J61" s="98"/>
      <c r="K61" s="134" t="s">
        <v>1035</v>
      </c>
    </row>
    <row r="62" spans="1:11" s="87" customFormat="1" ht="24" x14ac:dyDescent="0.55000000000000004">
      <c r="A62" s="106" t="s">
        <v>26</v>
      </c>
      <c r="B62" s="90">
        <v>1</v>
      </c>
      <c r="C62" s="91">
        <v>300000</v>
      </c>
      <c r="D62" s="105">
        <v>0</v>
      </c>
      <c r="E62" s="91">
        <v>300000</v>
      </c>
      <c r="F62" s="90" t="s">
        <v>16</v>
      </c>
      <c r="G62" s="90">
        <v>1</v>
      </c>
      <c r="H62" s="90" t="s">
        <v>18</v>
      </c>
      <c r="I62" s="90" t="s">
        <v>18</v>
      </c>
      <c r="J62" s="98"/>
      <c r="K62" s="98"/>
    </row>
    <row r="63" spans="1:11" s="87" customFormat="1" ht="24" x14ac:dyDescent="0.55000000000000004">
      <c r="A63" s="104" t="s">
        <v>37</v>
      </c>
      <c r="B63" s="90">
        <v>21</v>
      </c>
      <c r="C63" s="91">
        <v>4521844</v>
      </c>
      <c r="D63" s="102">
        <v>991804</v>
      </c>
      <c r="E63" s="91">
        <v>2871100</v>
      </c>
      <c r="F63" s="90" t="s">
        <v>16</v>
      </c>
      <c r="G63" s="90">
        <v>13</v>
      </c>
      <c r="H63" s="90">
        <v>3</v>
      </c>
      <c r="I63" s="90">
        <v>5</v>
      </c>
      <c r="J63" s="98"/>
      <c r="K63" s="98"/>
    </row>
    <row r="64" spans="1:11" s="87" customFormat="1" ht="24" x14ac:dyDescent="0.55000000000000004">
      <c r="A64" s="100" t="s">
        <v>31</v>
      </c>
      <c r="B64" s="90">
        <v>2</v>
      </c>
      <c r="C64" s="91">
        <v>930750</v>
      </c>
      <c r="D64" s="102">
        <v>280000</v>
      </c>
      <c r="E64" s="91">
        <v>722750</v>
      </c>
      <c r="F64" s="90" t="s">
        <v>16</v>
      </c>
      <c r="G64" s="90">
        <v>1</v>
      </c>
      <c r="H64" s="90">
        <v>1</v>
      </c>
      <c r="I64" s="90" t="s">
        <v>18</v>
      </c>
      <c r="J64" s="98"/>
      <c r="K64" s="98"/>
    </row>
    <row r="65" spans="1:1" s="87" customFormat="1" ht="24" x14ac:dyDescent="0.55000000000000004">
      <c r="A65" s="107"/>
    </row>
    <row r="66" spans="1:1" s="87" customFormat="1" ht="24" x14ac:dyDescent="0.55000000000000004">
      <c r="A66" s="108"/>
    </row>
  </sheetData>
  <mergeCells count="81">
    <mergeCell ref="A1:K1"/>
    <mergeCell ref="A4:C4"/>
    <mergeCell ref="D4:K4"/>
    <mergeCell ref="A5:C5"/>
    <mergeCell ref="D5:K5"/>
    <mergeCell ref="A2:K2"/>
    <mergeCell ref="A3:K3"/>
    <mergeCell ref="G6:I6"/>
    <mergeCell ref="A12:C12"/>
    <mergeCell ref="D12:K12"/>
    <mergeCell ref="A13:C13"/>
    <mergeCell ref="D13:K13"/>
    <mergeCell ref="E6:E7"/>
    <mergeCell ref="J6:J7"/>
    <mergeCell ref="G14:I14"/>
    <mergeCell ref="A25:C25"/>
    <mergeCell ref="D25:K25"/>
    <mergeCell ref="A26:C26"/>
    <mergeCell ref="D26:K26"/>
    <mergeCell ref="E14:E15"/>
    <mergeCell ref="J14:J15"/>
    <mergeCell ref="G27:I27"/>
    <mergeCell ref="A33:C33"/>
    <mergeCell ref="D33:K33"/>
    <mergeCell ref="A34:C34"/>
    <mergeCell ref="D34:K34"/>
    <mergeCell ref="E27:E28"/>
    <mergeCell ref="J27:J28"/>
    <mergeCell ref="G35:I35"/>
    <mergeCell ref="A48:C48"/>
    <mergeCell ref="D48:K48"/>
    <mergeCell ref="A49:C49"/>
    <mergeCell ref="D49:K49"/>
    <mergeCell ref="C35:C36"/>
    <mergeCell ref="E35:E36"/>
    <mergeCell ref="J35:J36"/>
    <mergeCell ref="G50:I50"/>
    <mergeCell ref="A57:C57"/>
    <mergeCell ref="D57:K57"/>
    <mergeCell ref="A58:C58"/>
    <mergeCell ref="D58:K58"/>
    <mergeCell ref="C50:C51"/>
    <mergeCell ref="E50:E51"/>
    <mergeCell ref="J50:J51"/>
    <mergeCell ref="G59:I59"/>
    <mergeCell ref="A6:A7"/>
    <mergeCell ref="A14:A15"/>
    <mergeCell ref="A27:A28"/>
    <mergeCell ref="A35:A36"/>
    <mergeCell ref="A50:A51"/>
    <mergeCell ref="A59:A60"/>
    <mergeCell ref="B6:B7"/>
    <mergeCell ref="B14:B15"/>
    <mergeCell ref="B27:B28"/>
    <mergeCell ref="B35:B36"/>
    <mergeCell ref="B50:B51"/>
    <mergeCell ref="B59:B60"/>
    <mergeCell ref="C6:C7"/>
    <mergeCell ref="C14:C15"/>
    <mergeCell ref="C27:C28"/>
    <mergeCell ref="C59:C60"/>
    <mergeCell ref="D6:D7"/>
    <mergeCell ref="D14:D15"/>
    <mergeCell ref="D27:D28"/>
    <mergeCell ref="D35:D36"/>
    <mergeCell ref="D50:D51"/>
    <mergeCell ref="D59:D60"/>
    <mergeCell ref="E59:E60"/>
    <mergeCell ref="F6:F7"/>
    <mergeCell ref="F14:F15"/>
    <mergeCell ref="F27:F28"/>
    <mergeCell ref="F35:F36"/>
    <mergeCell ref="F50:F51"/>
    <mergeCell ref="F59:F60"/>
    <mergeCell ref="J59:J60"/>
    <mergeCell ref="K6:K7"/>
    <mergeCell ref="K14:K15"/>
    <mergeCell ref="K27:K28"/>
    <mergeCell ref="K35:K36"/>
    <mergeCell ref="K50:K51"/>
    <mergeCell ref="K59:K60"/>
  </mergeCells>
  <pageMargins left="0.70866141732283472" right="0.70866141732283472" top="0.39370078740157483" bottom="0.74803149606299213" header="0.31496062992125984" footer="0.31496062992125984"/>
  <pageSetup paperSize="9" scale="75" orientation="landscape" useFirstPageNumber="1" r:id="rId1"/>
  <headerFooter>
    <oddFooter>&amp;L&amp;"TH SarabunPSK,ตัวหนา"&amp;16รายงานการติดตามและประเมินผลแผนพัฒนาองค์การบริหารส่วนจังหวัดกาฬสินธุ์ ประจำปีงบประมาณ พ.ศ. 2566 ไตรมาส 3&amp;Rหน้า &amp;P</oddFooter>
  </headerFooter>
  <rowBreaks count="2" manualBreakCount="2">
    <brk id="24" max="10" man="1"/>
    <brk id="47" max="10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32"/>
  <sheetViews>
    <sheetView view="pageBreakPreview" topLeftCell="A28" zoomScaleNormal="100" zoomScaleSheetLayoutView="100" workbookViewId="0">
      <selection activeCell="R15" sqref="R15"/>
    </sheetView>
  </sheetViews>
  <sheetFormatPr defaultColWidth="9" defaultRowHeight="14.25" x14ac:dyDescent="0.2"/>
  <cols>
    <col min="1" max="1" width="29" customWidth="1"/>
    <col min="2" max="2" width="10.5" customWidth="1"/>
    <col min="3" max="3" width="12.375" customWidth="1"/>
    <col min="4" max="4" width="10" customWidth="1"/>
    <col min="5" max="5" width="13.5" customWidth="1"/>
    <col min="6" max="6" width="13.875" customWidth="1"/>
    <col min="7" max="7" width="13.375" customWidth="1"/>
    <col min="8" max="8" width="16" customWidth="1"/>
    <col min="9" max="9" width="9.75" customWidth="1"/>
    <col min="13" max="13" width="7.375" customWidth="1"/>
    <col min="14" max="14" width="10.625" customWidth="1"/>
  </cols>
  <sheetData>
    <row r="1" spans="1:14" ht="27.75" x14ac:dyDescent="0.65">
      <c r="A1" s="191" t="s">
        <v>1051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</row>
    <row r="2" spans="1:14" ht="27.75" x14ac:dyDescent="0.65">
      <c r="A2" s="191" t="s">
        <v>1052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</row>
    <row r="3" spans="1:14" ht="21.75" x14ac:dyDescent="0.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21.75" x14ac:dyDescent="0.5">
      <c r="A4" s="192" t="s">
        <v>904</v>
      </c>
      <c r="B4" s="202"/>
      <c r="C4" s="193"/>
      <c r="D4" s="203" t="s">
        <v>691</v>
      </c>
      <c r="E4" s="204"/>
      <c r="F4" s="204"/>
      <c r="G4" s="204"/>
      <c r="H4" s="204"/>
      <c r="I4" s="204"/>
      <c r="J4" s="204"/>
      <c r="K4" s="204"/>
      <c r="L4" s="204"/>
      <c r="M4" s="204"/>
      <c r="N4" s="205"/>
    </row>
    <row r="5" spans="1:14" ht="21.75" x14ac:dyDescent="0.5">
      <c r="A5" s="2" t="s">
        <v>905</v>
      </c>
      <c r="B5" s="3"/>
      <c r="C5" s="4"/>
      <c r="D5" s="5"/>
      <c r="E5" s="6"/>
      <c r="F5" s="6"/>
      <c r="G5" s="6"/>
      <c r="H5" s="6"/>
      <c r="I5" s="6"/>
      <c r="J5" s="6"/>
      <c r="K5" s="6"/>
      <c r="L5" s="6"/>
      <c r="M5" s="6"/>
      <c r="N5" s="26"/>
    </row>
    <row r="6" spans="1:14" ht="21.75" x14ac:dyDescent="0.2">
      <c r="A6" s="181" t="s">
        <v>906</v>
      </c>
      <c r="B6" s="178" t="s">
        <v>6</v>
      </c>
      <c r="C6" s="179" t="s">
        <v>42</v>
      </c>
      <c r="D6" s="178" t="s">
        <v>7</v>
      </c>
      <c r="E6" s="178" t="s">
        <v>8</v>
      </c>
      <c r="F6" s="178" t="s">
        <v>9</v>
      </c>
      <c r="G6" s="179" t="s">
        <v>43</v>
      </c>
      <c r="H6" s="179" t="s">
        <v>44</v>
      </c>
      <c r="I6" s="179" t="s">
        <v>45</v>
      </c>
      <c r="J6" s="178" t="s">
        <v>21</v>
      </c>
      <c r="K6" s="178"/>
      <c r="L6" s="184"/>
      <c r="M6" s="183" t="s">
        <v>46</v>
      </c>
      <c r="N6" s="183" t="s">
        <v>12</v>
      </c>
    </row>
    <row r="7" spans="1:14" ht="43.5" x14ac:dyDescent="0.2">
      <c r="A7" s="182"/>
      <c r="B7" s="178"/>
      <c r="C7" s="180"/>
      <c r="D7" s="178"/>
      <c r="E7" s="178"/>
      <c r="F7" s="178"/>
      <c r="G7" s="180"/>
      <c r="H7" s="180"/>
      <c r="I7" s="180"/>
      <c r="J7" s="7" t="s">
        <v>47</v>
      </c>
      <c r="K7" s="7" t="s">
        <v>13</v>
      </c>
      <c r="L7" s="7" t="s">
        <v>14</v>
      </c>
      <c r="M7" s="183"/>
      <c r="N7" s="183"/>
    </row>
    <row r="8" spans="1:14" ht="21.75" x14ac:dyDescent="0.5">
      <c r="A8" s="9" t="s">
        <v>907</v>
      </c>
      <c r="B8" s="10"/>
      <c r="C8" s="10"/>
      <c r="D8" s="10"/>
      <c r="E8" s="10"/>
      <c r="F8" s="10"/>
      <c r="G8" s="11"/>
      <c r="H8" s="10"/>
      <c r="I8" s="10"/>
      <c r="J8" s="10"/>
      <c r="K8" s="10"/>
      <c r="L8" s="10"/>
      <c r="M8" s="10"/>
      <c r="N8" s="10"/>
    </row>
    <row r="9" spans="1:14" ht="65.25" x14ac:dyDescent="0.5">
      <c r="A9" s="139" t="s">
        <v>908</v>
      </c>
      <c r="B9" s="140">
        <v>1000000</v>
      </c>
      <c r="C9" s="141">
        <v>997000</v>
      </c>
      <c r="D9" s="142">
        <v>0</v>
      </c>
      <c r="E9" s="143">
        <f>B9-C9-D9</f>
        <v>3000</v>
      </c>
      <c r="F9" s="144" t="s">
        <v>909</v>
      </c>
      <c r="G9" s="158" t="s">
        <v>910</v>
      </c>
      <c r="H9" s="144" t="s">
        <v>911</v>
      </c>
      <c r="I9" s="145" t="s">
        <v>272</v>
      </c>
      <c r="J9" s="145" t="s">
        <v>54</v>
      </c>
      <c r="K9" s="146" t="s">
        <v>53</v>
      </c>
      <c r="L9" s="145" t="s">
        <v>54</v>
      </c>
      <c r="M9" s="145" t="s">
        <v>54</v>
      </c>
      <c r="N9" s="147"/>
    </row>
    <row r="10" spans="1:14" ht="65.25" x14ac:dyDescent="0.5">
      <c r="A10" s="139" t="s">
        <v>912</v>
      </c>
      <c r="B10" s="140">
        <v>522000</v>
      </c>
      <c r="C10" s="141">
        <v>468000</v>
      </c>
      <c r="D10" s="142">
        <v>0</v>
      </c>
      <c r="E10" s="143">
        <f t="shared" ref="E10:E28" si="0">B10-C10-D10</f>
        <v>54000</v>
      </c>
      <c r="F10" s="144" t="s">
        <v>909</v>
      </c>
      <c r="G10" s="158" t="s">
        <v>913</v>
      </c>
      <c r="H10" s="144" t="s">
        <v>914</v>
      </c>
      <c r="I10" s="145" t="s">
        <v>272</v>
      </c>
      <c r="J10" s="145" t="s">
        <v>54</v>
      </c>
      <c r="K10" s="146" t="s">
        <v>53</v>
      </c>
      <c r="L10" s="145" t="s">
        <v>54</v>
      </c>
      <c r="M10" s="145" t="s">
        <v>54</v>
      </c>
      <c r="N10" s="147"/>
    </row>
    <row r="11" spans="1:14" ht="65.25" x14ac:dyDescent="0.5">
      <c r="A11" s="139" t="s">
        <v>915</v>
      </c>
      <c r="B11" s="140">
        <v>496000</v>
      </c>
      <c r="C11" s="141">
        <v>495500</v>
      </c>
      <c r="D11" s="142">
        <v>0</v>
      </c>
      <c r="E11" s="143">
        <f t="shared" si="0"/>
        <v>500</v>
      </c>
      <c r="F11" s="144" t="s">
        <v>909</v>
      </c>
      <c r="G11" s="158" t="s">
        <v>916</v>
      </c>
      <c r="H11" s="144" t="s">
        <v>917</v>
      </c>
      <c r="I11" s="145" t="s">
        <v>272</v>
      </c>
      <c r="J11" s="145" t="s">
        <v>54</v>
      </c>
      <c r="K11" s="146" t="s">
        <v>53</v>
      </c>
      <c r="L11" s="145" t="s">
        <v>54</v>
      </c>
      <c r="M11" s="145" t="s">
        <v>54</v>
      </c>
      <c r="N11" s="147"/>
    </row>
    <row r="12" spans="1:14" ht="65.25" x14ac:dyDescent="0.5">
      <c r="A12" s="139" t="s">
        <v>918</v>
      </c>
      <c r="B12" s="148">
        <v>998000</v>
      </c>
      <c r="C12" s="142">
        <v>0</v>
      </c>
      <c r="D12" s="142">
        <v>0</v>
      </c>
      <c r="E12" s="143">
        <f t="shared" si="0"/>
        <v>998000</v>
      </c>
      <c r="F12" s="144" t="s">
        <v>909</v>
      </c>
      <c r="G12" s="158"/>
      <c r="H12" s="144" t="s">
        <v>919</v>
      </c>
      <c r="I12" s="145" t="s">
        <v>272</v>
      </c>
      <c r="J12" s="146" t="s">
        <v>53</v>
      </c>
      <c r="K12" s="145" t="s">
        <v>54</v>
      </c>
      <c r="L12" s="145" t="s">
        <v>54</v>
      </c>
      <c r="M12" s="145" t="s">
        <v>54</v>
      </c>
      <c r="N12" s="147"/>
    </row>
    <row r="13" spans="1:14" ht="65.25" x14ac:dyDescent="0.5">
      <c r="A13" s="139" t="s">
        <v>920</v>
      </c>
      <c r="B13" s="148">
        <v>1100000</v>
      </c>
      <c r="C13" s="142">
        <v>0</v>
      </c>
      <c r="D13" s="142">
        <v>0</v>
      </c>
      <c r="E13" s="143">
        <f t="shared" si="0"/>
        <v>1100000</v>
      </c>
      <c r="F13" s="144" t="s">
        <v>909</v>
      </c>
      <c r="G13" s="158" t="s">
        <v>921</v>
      </c>
      <c r="H13" s="144" t="s">
        <v>922</v>
      </c>
      <c r="I13" s="145" t="s">
        <v>272</v>
      </c>
      <c r="J13" s="146" t="s">
        <v>53</v>
      </c>
      <c r="K13" s="145" t="s">
        <v>54</v>
      </c>
      <c r="L13" s="145" t="s">
        <v>54</v>
      </c>
      <c r="M13" s="145" t="s">
        <v>54</v>
      </c>
      <c r="N13" s="147"/>
    </row>
    <row r="14" spans="1:14" ht="65.25" x14ac:dyDescent="0.5">
      <c r="A14" s="139" t="s">
        <v>923</v>
      </c>
      <c r="B14" s="148">
        <v>499000</v>
      </c>
      <c r="C14" s="141">
        <v>497000</v>
      </c>
      <c r="D14" s="142">
        <v>0</v>
      </c>
      <c r="E14" s="143">
        <f t="shared" si="0"/>
        <v>2000</v>
      </c>
      <c r="F14" s="144" t="s">
        <v>909</v>
      </c>
      <c r="G14" s="158" t="s">
        <v>924</v>
      </c>
      <c r="H14" s="144" t="s">
        <v>925</v>
      </c>
      <c r="I14" s="145" t="s">
        <v>272</v>
      </c>
      <c r="J14" s="145" t="s">
        <v>54</v>
      </c>
      <c r="K14" s="146" t="s">
        <v>53</v>
      </c>
      <c r="L14" s="145" t="s">
        <v>54</v>
      </c>
      <c r="M14" s="145" t="s">
        <v>54</v>
      </c>
      <c r="N14" s="147"/>
    </row>
    <row r="15" spans="1:14" ht="87" x14ac:dyDescent="0.5">
      <c r="A15" s="139" t="s">
        <v>926</v>
      </c>
      <c r="B15" s="148">
        <v>9242200</v>
      </c>
      <c r="C15" s="142">
        <v>0</v>
      </c>
      <c r="D15" s="142">
        <v>0</v>
      </c>
      <c r="E15" s="143">
        <f t="shared" si="0"/>
        <v>9242200</v>
      </c>
      <c r="F15" s="144" t="s">
        <v>909</v>
      </c>
      <c r="G15" s="158" t="s">
        <v>927</v>
      </c>
      <c r="H15" s="144" t="s">
        <v>928</v>
      </c>
      <c r="I15" s="145" t="s">
        <v>272</v>
      </c>
      <c r="J15" s="146" t="s">
        <v>53</v>
      </c>
      <c r="K15" s="145" t="s">
        <v>54</v>
      </c>
      <c r="L15" s="145" t="s">
        <v>54</v>
      </c>
      <c r="M15" s="145" t="s">
        <v>54</v>
      </c>
      <c r="N15" s="147"/>
    </row>
    <row r="16" spans="1:14" ht="87" x14ac:dyDescent="0.5">
      <c r="A16" s="149" t="s">
        <v>929</v>
      </c>
      <c r="B16" s="148">
        <v>30700</v>
      </c>
      <c r="C16" s="142">
        <v>0</v>
      </c>
      <c r="D16" s="142">
        <v>0</v>
      </c>
      <c r="E16" s="143">
        <f t="shared" si="0"/>
        <v>30700</v>
      </c>
      <c r="F16" s="144" t="s">
        <v>909</v>
      </c>
      <c r="G16" s="159"/>
      <c r="H16" s="144" t="s">
        <v>930</v>
      </c>
      <c r="I16" s="145" t="s">
        <v>886</v>
      </c>
      <c r="J16" s="146" t="s">
        <v>53</v>
      </c>
      <c r="K16" s="145" t="s">
        <v>54</v>
      </c>
      <c r="L16" s="145" t="s">
        <v>54</v>
      </c>
      <c r="M16" s="145" t="s">
        <v>54</v>
      </c>
      <c r="N16" s="147"/>
    </row>
    <row r="17" spans="1:14" ht="65.25" x14ac:dyDescent="0.5">
      <c r="A17" s="149" t="s">
        <v>931</v>
      </c>
      <c r="B17" s="148">
        <v>30700</v>
      </c>
      <c r="C17" s="142">
        <v>0</v>
      </c>
      <c r="D17" s="142">
        <v>0</v>
      </c>
      <c r="E17" s="143">
        <f t="shared" si="0"/>
        <v>30700</v>
      </c>
      <c r="F17" s="144" t="s">
        <v>909</v>
      </c>
      <c r="G17" s="158" t="s">
        <v>932</v>
      </c>
      <c r="H17" s="144" t="s">
        <v>933</v>
      </c>
      <c r="I17" s="145" t="s">
        <v>886</v>
      </c>
      <c r="J17" s="146" t="s">
        <v>53</v>
      </c>
      <c r="K17" s="145" t="s">
        <v>54</v>
      </c>
      <c r="L17" s="145" t="s">
        <v>54</v>
      </c>
      <c r="M17" s="145" t="s">
        <v>54</v>
      </c>
      <c r="N17" s="147"/>
    </row>
    <row r="18" spans="1:14" ht="87" x14ac:dyDescent="0.5">
      <c r="A18" s="149" t="s">
        <v>934</v>
      </c>
      <c r="B18" s="148">
        <v>30700</v>
      </c>
      <c r="C18" s="142">
        <v>0</v>
      </c>
      <c r="D18" s="142">
        <v>0</v>
      </c>
      <c r="E18" s="143">
        <f t="shared" si="0"/>
        <v>30700</v>
      </c>
      <c r="F18" s="144" t="s">
        <v>909</v>
      </c>
      <c r="G18" s="158" t="s">
        <v>935</v>
      </c>
      <c r="H18" s="144" t="s">
        <v>936</v>
      </c>
      <c r="I18" s="145" t="s">
        <v>886</v>
      </c>
      <c r="J18" s="146" t="s">
        <v>53</v>
      </c>
      <c r="K18" s="145" t="s">
        <v>54</v>
      </c>
      <c r="L18" s="145" t="s">
        <v>54</v>
      </c>
      <c r="M18" s="145" t="s">
        <v>54</v>
      </c>
      <c r="N18" s="147"/>
    </row>
    <row r="19" spans="1:14" ht="87" x14ac:dyDescent="0.5">
      <c r="A19" s="149" t="s">
        <v>937</v>
      </c>
      <c r="B19" s="148">
        <v>30700</v>
      </c>
      <c r="C19" s="142">
        <v>0</v>
      </c>
      <c r="D19" s="142">
        <v>0</v>
      </c>
      <c r="E19" s="143">
        <f t="shared" si="0"/>
        <v>30700</v>
      </c>
      <c r="F19" s="144" t="s">
        <v>909</v>
      </c>
      <c r="G19" s="159"/>
      <c r="H19" s="144" t="s">
        <v>938</v>
      </c>
      <c r="I19" s="145" t="s">
        <v>886</v>
      </c>
      <c r="J19" s="146" t="s">
        <v>53</v>
      </c>
      <c r="K19" s="145" t="s">
        <v>54</v>
      </c>
      <c r="L19" s="145" t="s">
        <v>54</v>
      </c>
      <c r="M19" s="145" t="s">
        <v>54</v>
      </c>
      <c r="N19" s="147"/>
    </row>
    <row r="20" spans="1:14" ht="87" x14ac:dyDescent="0.5">
      <c r="A20" s="149" t="s">
        <v>939</v>
      </c>
      <c r="B20" s="148">
        <v>30700</v>
      </c>
      <c r="C20" s="142">
        <v>0</v>
      </c>
      <c r="D20" s="142">
        <v>0</v>
      </c>
      <c r="E20" s="143">
        <f t="shared" si="0"/>
        <v>30700</v>
      </c>
      <c r="F20" s="144" t="s">
        <v>909</v>
      </c>
      <c r="G20" s="159"/>
      <c r="H20" s="144" t="s">
        <v>940</v>
      </c>
      <c r="I20" s="145" t="s">
        <v>886</v>
      </c>
      <c r="J20" s="146" t="s">
        <v>53</v>
      </c>
      <c r="K20" s="145" t="s">
        <v>54</v>
      </c>
      <c r="L20" s="145" t="s">
        <v>54</v>
      </c>
      <c r="M20" s="145" t="s">
        <v>54</v>
      </c>
      <c r="N20" s="147"/>
    </row>
    <row r="21" spans="1:14" ht="87" x14ac:dyDescent="0.5">
      <c r="A21" s="149" t="s">
        <v>941</v>
      </c>
      <c r="B21" s="148">
        <v>30700</v>
      </c>
      <c r="C21" s="142">
        <v>0</v>
      </c>
      <c r="D21" s="142">
        <v>0</v>
      </c>
      <c r="E21" s="143">
        <f t="shared" si="0"/>
        <v>30700</v>
      </c>
      <c r="F21" s="144" t="s">
        <v>909</v>
      </c>
      <c r="G21" s="159"/>
      <c r="H21" s="144" t="s">
        <v>942</v>
      </c>
      <c r="I21" s="145" t="s">
        <v>886</v>
      </c>
      <c r="J21" s="146" t="s">
        <v>53</v>
      </c>
      <c r="K21" s="145" t="s">
        <v>54</v>
      </c>
      <c r="L21" s="145" t="s">
        <v>54</v>
      </c>
      <c r="M21" s="145" t="s">
        <v>54</v>
      </c>
      <c r="N21" s="147"/>
    </row>
    <row r="22" spans="1:14" ht="73.5" customHeight="1" x14ac:dyDescent="0.5">
      <c r="A22" s="149" t="s">
        <v>943</v>
      </c>
      <c r="B22" s="148">
        <v>30700</v>
      </c>
      <c r="C22" s="142">
        <v>0</v>
      </c>
      <c r="D22" s="142">
        <v>0</v>
      </c>
      <c r="E22" s="143">
        <f t="shared" si="0"/>
        <v>30700</v>
      </c>
      <c r="F22" s="144" t="s">
        <v>909</v>
      </c>
      <c r="G22" s="158" t="s">
        <v>944</v>
      </c>
      <c r="H22" s="144" t="s">
        <v>945</v>
      </c>
      <c r="I22" s="145" t="s">
        <v>886</v>
      </c>
      <c r="J22" s="146" t="s">
        <v>53</v>
      </c>
      <c r="K22" s="145" t="s">
        <v>54</v>
      </c>
      <c r="L22" s="145" t="s">
        <v>54</v>
      </c>
      <c r="M22" s="145" t="s">
        <v>54</v>
      </c>
      <c r="N22" s="147"/>
    </row>
    <row r="23" spans="1:14" ht="65.25" x14ac:dyDescent="0.5">
      <c r="A23" s="149" t="s">
        <v>946</v>
      </c>
      <c r="B23" s="148">
        <v>30700</v>
      </c>
      <c r="C23" s="142">
        <v>0</v>
      </c>
      <c r="D23" s="142">
        <v>0</v>
      </c>
      <c r="E23" s="143">
        <f t="shared" si="0"/>
        <v>30700</v>
      </c>
      <c r="F23" s="144" t="s">
        <v>909</v>
      </c>
      <c r="G23" s="158" t="s">
        <v>947</v>
      </c>
      <c r="H23" s="144" t="s">
        <v>948</v>
      </c>
      <c r="I23" s="145" t="s">
        <v>886</v>
      </c>
      <c r="J23" s="146" t="s">
        <v>53</v>
      </c>
      <c r="K23" s="145" t="s">
        <v>54</v>
      </c>
      <c r="L23" s="145" t="s">
        <v>54</v>
      </c>
      <c r="M23" s="145" t="s">
        <v>54</v>
      </c>
      <c r="N23" s="147"/>
    </row>
    <row r="24" spans="1:14" ht="96.75" customHeight="1" x14ac:dyDescent="0.5">
      <c r="A24" s="149" t="s">
        <v>949</v>
      </c>
      <c r="B24" s="148">
        <v>30700</v>
      </c>
      <c r="C24" s="142">
        <v>0</v>
      </c>
      <c r="D24" s="142">
        <v>0</v>
      </c>
      <c r="E24" s="143">
        <f t="shared" si="0"/>
        <v>30700</v>
      </c>
      <c r="F24" s="144" t="s">
        <v>909</v>
      </c>
      <c r="G24" s="159"/>
      <c r="H24" s="144" t="s">
        <v>950</v>
      </c>
      <c r="I24" s="145" t="s">
        <v>886</v>
      </c>
      <c r="J24" s="146" t="s">
        <v>53</v>
      </c>
      <c r="K24" s="145" t="s">
        <v>54</v>
      </c>
      <c r="L24" s="145" t="s">
        <v>54</v>
      </c>
      <c r="M24" s="145" t="s">
        <v>54</v>
      </c>
      <c r="N24" s="147"/>
    </row>
    <row r="25" spans="1:14" ht="80.25" customHeight="1" x14ac:dyDescent="0.5">
      <c r="A25" s="149" t="s">
        <v>951</v>
      </c>
      <c r="B25" s="148">
        <v>30700</v>
      </c>
      <c r="C25" s="142">
        <v>0</v>
      </c>
      <c r="D25" s="142">
        <v>0</v>
      </c>
      <c r="E25" s="143">
        <f t="shared" si="0"/>
        <v>30700</v>
      </c>
      <c r="F25" s="144" t="s">
        <v>909</v>
      </c>
      <c r="G25" s="158" t="s">
        <v>952</v>
      </c>
      <c r="H25" s="144" t="s">
        <v>953</v>
      </c>
      <c r="I25" s="145" t="s">
        <v>886</v>
      </c>
      <c r="J25" s="146" t="s">
        <v>53</v>
      </c>
      <c r="K25" s="145" t="s">
        <v>54</v>
      </c>
      <c r="L25" s="145" t="s">
        <v>54</v>
      </c>
      <c r="M25" s="145" t="s">
        <v>54</v>
      </c>
      <c r="N25" s="147"/>
    </row>
    <row r="26" spans="1:14" ht="87" x14ac:dyDescent="0.5">
      <c r="A26" s="149" t="s">
        <v>954</v>
      </c>
      <c r="B26" s="148">
        <v>30700</v>
      </c>
      <c r="C26" s="142">
        <v>0</v>
      </c>
      <c r="D26" s="142">
        <v>0</v>
      </c>
      <c r="E26" s="143">
        <f t="shared" si="0"/>
        <v>30700</v>
      </c>
      <c r="F26" s="144" t="s">
        <v>909</v>
      </c>
      <c r="G26" s="158" t="s">
        <v>955</v>
      </c>
      <c r="H26" s="144" t="s">
        <v>956</v>
      </c>
      <c r="I26" s="145" t="s">
        <v>886</v>
      </c>
      <c r="J26" s="146" t="s">
        <v>53</v>
      </c>
      <c r="K26" s="145" t="s">
        <v>54</v>
      </c>
      <c r="L26" s="145" t="s">
        <v>54</v>
      </c>
      <c r="M26" s="145" t="s">
        <v>54</v>
      </c>
      <c r="N26" s="147"/>
    </row>
    <row r="27" spans="1:14" ht="82.5" customHeight="1" x14ac:dyDescent="0.5">
      <c r="A27" s="149" t="s">
        <v>957</v>
      </c>
      <c r="B27" s="148">
        <v>30700</v>
      </c>
      <c r="C27" s="142">
        <v>0</v>
      </c>
      <c r="D27" s="142">
        <v>0</v>
      </c>
      <c r="E27" s="143">
        <f t="shared" si="0"/>
        <v>30700</v>
      </c>
      <c r="F27" s="144" t="s">
        <v>909</v>
      </c>
      <c r="G27" s="159"/>
      <c r="H27" s="144" t="s">
        <v>958</v>
      </c>
      <c r="I27" s="145" t="s">
        <v>886</v>
      </c>
      <c r="J27" s="146" t="s">
        <v>53</v>
      </c>
      <c r="K27" s="145" t="s">
        <v>54</v>
      </c>
      <c r="L27" s="145" t="s">
        <v>54</v>
      </c>
      <c r="M27" s="145" t="s">
        <v>54</v>
      </c>
      <c r="N27" s="147"/>
    </row>
    <row r="28" spans="1:14" ht="152.25" x14ac:dyDescent="0.5">
      <c r="A28" s="150" t="s">
        <v>959</v>
      </c>
      <c r="B28" s="148">
        <v>9869000</v>
      </c>
      <c r="C28" s="141">
        <v>6500000</v>
      </c>
      <c r="D28" s="142">
        <v>0</v>
      </c>
      <c r="E28" s="143">
        <f t="shared" si="0"/>
        <v>3369000</v>
      </c>
      <c r="F28" s="144" t="s">
        <v>909</v>
      </c>
      <c r="G28" s="159"/>
      <c r="H28" s="144" t="s">
        <v>960</v>
      </c>
      <c r="I28" s="145" t="s">
        <v>272</v>
      </c>
      <c r="J28" s="145" t="s">
        <v>54</v>
      </c>
      <c r="K28" s="146" t="s">
        <v>53</v>
      </c>
      <c r="L28" s="145" t="s">
        <v>54</v>
      </c>
      <c r="M28" s="145" t="s">
        <v>54</v>
      </c>
      <c r="N28" s="147"/>
    </row>
    <row r="29" spans="1:14" ht="152.25" x14ac:dyDescent="0.5">
      <c r="A29" s="150" t="s">
        <v>961</v>
      </c>
      <c r="B29" s="148">
        <v>9995000</v>
      </c>
      <c r="C29" s="141">
        <v>7150000</v>
      </c>
      <c r="D29" s="142">
        <v>0</v>
      </c>
      <c r="E29" s="143">
        <v>2845000</v>
      </c>
      <c r="F29" s="144" t="s">
        <v>909</v>
      </c>
      <c r="G29" s="159"/>
      <c r="H29" s="144" t="s">
        <v>962</v>
      </c>
      <c r="I29" s="145" t="s">
        <v>272</v>
      </c>
      <c r="J29" s="145" t="s">
        <v>54</v>
      </c>
      <c r="K29" s="146" t="s">
        <v>53</v>
      </c>
      <c r="L29" s="145" t="s">
        <v>54</v>
      </c>
      <c r="M29" s="145" t="s">
        <v>54</v>
      </c>
      <c r="N29" s="147"/>
    </row>
    <row r="30" spans="1:14" ht="65.25" x14ac:dyDescent="0.5">
      <c r="A30" s="150" t="s">
        <v>1021</v>
      </c>
      <c r="B30" s="148">
        <v>500000</v>
      </c>
      <c r="C30" s="142">
        <v>0</v>
      </c>
      <c r="D30" s="141">
        <v>500000</v>
      </c>
      <c r="E30" s="143">
        <f>B30-D30</f>
        <v>0</v>
      </c>
      <c r="F30" s="144" t="s">
        <v>909</v>
      </c>
      <c r="G30" s="159"/>
      <c r="H30" s="144" t="s">
        <v>1022</v>
      </c>
      <c r="I30" s="145" t="s">
        <v>74</v>
      </c>
      <c r="J30" s="145"/>
      <c r="K30" s="146"/>
      <c r="L30" s="146" t="s">
        <v>53</v>
      </c>
      <c r="M30" s="145"/>
      <c r="N30" s="147"/>
    </row>
    <row r="31" spans="1:14" ht="43.5" x14ac:dyDescent="0.5">
      <c r="A31" s="150" t="s">
        <v>1024</v>
      </c>
      <c r="B31" s="148">
        <v>500000</v>
      </c>
      <c r="C31" s="142">
        <v>0</v>
      </c>
      <c r="D31" s="142">
        <v>0</v>
      </c>
      <c r="E31" s="143">
        <v>500000</v>
      </c>
      <c r="F31" s="144" t="s">
        <v>909</v>
      </c>
      <c r="G31" s="159"/>
      <c r="H31" s="144" t="s">
        <v>1023</v>
      </c>
      <c r="I31" s="145" t="s">
        <v>74</v>
      </c>
      <c r="J31" s="146" t="s">
        <v>53</v>
      </c>
      <c r="K31" s="145" t="s">
        <v>54</v>
      </c>
      <c r="L31" s="145" t="s">
        <v>54</v>
      </c>
      <c r="M31" s="145" t="s">
        <v>54</v>
      </c>
      <c r="N31" s="147"/>
    </row>
    <row r="32" spans="1:14" ht="24" x14ac:dyDescent="0.55000000000000004">
      <c r="A32" s="19" t="s">
        <v>1025</v>
      </c>
      <c r="B32" s="20">
        <f>SUM(B9:B31)</f>
        <v>35089600</v>
      </c>
      <c r="C32" s="21">
        <f>SUM(C9:C31)</f>
        <v>16107500</v>
      </c>
      <c r="D32" s="21">
        <f>SUM(D9:D31)</f>
        <v>500000</v>
      </c>
      <c r="E32" s="23">
        <f>SUM(E9:E31)</f>
        <v>18482100</v>
      </c>
      <c r="F32" s="24"/>
      <c r="G32" s="25"/>
      <c r="H32" s="24"/>
      <c r="I32" s="24"/>
      <c r="J32" s="24"/>
      <c r="K32" s="24"/>
      <c r="L32" s="24"/>
      <c r="M32" s="24"/>
      <c r="N32" s="24"/>
    </row>
  </sheetData>
  <mergeCells count="16">
    <mergeCell ref="A1:N1"/>
    <mergeCell ref="A2:N2"/>
    <mergeCell ref="A4:C4"/>
    <mergeCell ref="D4:N4"/>
    <mergeCell ref="J6:L6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M6:M7"/>
    <mergeCell ref="N6:N7"/>
  </mergeCells>
  <phoneticPr fontId="19" type="noConversion"/>
  <pageMargins left="0.98425196850393704" right="0.78740157480314965" top="0.39370078740157483" bottom="0.55118110236220474" header="0.31496062992125984" footer="0.31496062992125984"/>
  <pageSetup paperSize="9" scale="68" firstPageNumber="65" orientation="landscape" useFirstPageNumber="1" r:id="rId1"/>
  <headerFooter>
    <oddFooter>&amp;L&amp;"TH SarabunPSK,ธรรมดา"&amp;14รายงานการติดตามและประเมินผลแผนพัฒนาองค์การบริหารส่วนจังหวัดกาฬสินธุ์ ประจำปีงบประมาณ พ.ศ. 2566 ไตรมาส 3&amp;R&amp;P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"/>
  <sheetViews>
    <sheetView zoomScaleNormal="100" workbookViewId="0">
      <selection activeCell="O4" sqref="O4"/>
    </sheetView>
  </sheetViews>
  <sheetFormatPr defaultColWidth="9" defaultRowHeight="14.25" x14ac:dyDescent="0.2"/>
  <cols>
    <col min="1" max="1" width="34" customWidth="1"/>
    <col min="2" max="2" width="13.375" customWidth="1"/>
    <col min="3" max="3" width="14" customWidth="1"/>
    <col min="4" max="5" width="13.375" customWidth="1"/>
    <col min="6" max="6" width="13.75" customWidth="1"/>
    <col min="7" max="7" width="9.75" customWidth="1"/>
    <col min="8" max="9" width="10" customWidth="1"/>
    <col min="10" max="10" width="10.75" customWidth="1"/>
    <col min="11" max="11" width="11.375" customWidth="1"/>
  </cols>
  <sheetData>
    <row r="1" spans="1:11" s="87" customFormat="1" ht="24" x14ac:dyDescent="0.55000000000000004">
      <c r="A1" s="170" t="s">
        <v>1051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</row>
    <row r="2" spans="1:11" s="87" customFormat="1" ht="24" x14ac:dyDescent="0.55000000000000004">
      <c r="A2" s="170" t="s">
        <v>1052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11" s="87" customFormat="1" ht="24" x14ac:dyDescent="0.55000000000000004">
      <c r="A3" s="170"/>
      <c r="B3" s="170"/>
      <c r="C3" s="170"/>
      <c r="D3" s="170"/>
      <c r="E3" s="170"/>
      <c r="F3" s="170"/>
      <c r="G3" s="170"/>
      <c r="H3" s="170"/>
      <c r="I3" s="170"/>
      <c r="J3" s="170"/>
      <c r="K3" s="170"/>
    </row>
    <row r="4" spans="1:11" s="87" customFormat="1" ht="24" x14ac:dyDescent="0.55000000000000004">
      <c r="A4" s="172" t="s">
        <v>38</v>
      </c>
      <c r="B4" s="173"/>
      <c r="C4" s="174"/>
      <c r="D4" s="164" t="s">
        <v>1</v>
      </c>
      <c r="E4" s="165"/>
      <c r="F4" s="165"/>
      <c r="G4" s="165"/>
      <c r="H4" s="165"/>
      <c r="I4" s="165"/>
      <c r="J4" s="165"/>
      <c r="K4" s="166"/>
    </row>
    <row r="5" spans="1:11" s="87" customFormat="1" ht="24" x14ac:dyDescent="0.55000000000000004">
      <c r="A5" s="175"/>
      <c r="B5" s="176"/>
      <c r="C5" s="177"/>
      <c r="D5" s="167" t="s">
        <v>3</v>
      </c>
      <c r="E5" s="168"/>
      <c r="F5" s="168"/>
      <c r="G5" s="168"/>
      <c r="H5" s="168"/>
      <c r="I5" s="168"/>
      <c r="J5" s="168"/>
      <c r="K5" s="169"/>
    </row>
    <row r="6" spans="1:11" s="87" customFormat="1" ht="28.5" customHeight="1" x14ac:dyDescent="0.55000000000000004">
      <c r="A6" s="163" t="s">
        <v>4</v>
      </c>
      <c r="B6" s="161" t="s">
        <v>39</v>
      </c>
      <c r="C6" s="161" t="s">
        <v>6</v>
      </c>
      <c r="D6" s="161" t="s">
        <v>7</v>
      </c>
      <c r="E6" s="161" t="s">
        <v>8</v>
      </c>
      <c r="F6" s="161" t="s">
        <v>9</v>
      </c>
      <c r="G6" s="161" t="s">
        <v>21</v>
      </c>
      <c r="H6" s="161"/>
      <c r="I6" s="162"/>
      <c r="J6" s="160" t="s">
        <v>11</v>
      </c>
      <c r="K6" s="160" t="s">
        <v>12</v>
      </c>
    </row>
    <row r="7" spans="1:11" s="87" customFormat="1" ht="48" x14ac:dyDescent="0.55000000000000004">
      <c r="A7" s="163"/>
      <c r="B7" s="161"/>
      <c r="C7" s="161"/>
      <c r="D7" s="161"/>
      <c r="E7" s="161"/>
      <c r="F7" s="161"/>
      <c r="G7" s="88" t="s">
        <v>47</v>
      </c>
      <c r="H7" s="88" t="s">
        <v>13</v>
      </c>
      <c r="I7" s="88" t="s">
        <v>14</v>
      </c>
      <c r="J7" s="160"/>
      <c r="K7" s="160"/>
    </row>
    <row r="8" spans="1:11" s="87" customFormat="1" ht="24" x14ac:dyDescent="0.55000000000000004">
      <c r="A8" s="89" t="s">
        <v>17</v>
      </c>
      <c r="B8" s="90">
        <v>6</v>
      </c>
      <c r="C8" s="91">
        <v>78700</v>
      </c>
      <c r="D8" s="91">
        <v>78700</v>
      </c>
      <c r="E8" s="92">
        <v>0</v>
      </c>
      <c r="F8" s="90" t="s">
        <v>1053</v>
      </c>
      <c r="G8" s="90" t="s">
        <v>18</v>
      </c>
      <c r="H8" s="90" t="s">
        <v>18</v>
      </c>
      <c r="I8" s="90">
        <v>6</v>
      </c>
      <c r="J8" s="98"/>
      <c r="K8" s="98"/>
    </row>
    <row r="9" spans="1:11" s="87" customFormat="1" ht="24" x14ac:dyDescent="0.55000000000000004">
      <c r="A9" s="93" t="s">
        <v>40</v>
      </c>
      <c r="B9" s="90">
        <v>2</v>
      </c>
      <c r="C9" s="91">
        <v>41000</v>
      </c>
      <c r="D9" s="91">
        <v>18800</v>
      </c>
      <c r="E9" s="91">
        <v>22200</v>
      </c>
      <c r="F9" s="90" t="s">
        <v>1053</v>
      </c>
      <c r="G9" s="90">
        <v>1</v>
      </c>
      <c r="H9" s="90" t="s">
        <v>18</v>
      </c>
      <c r="I9" s="90">
        <v>1</v>
      </c>
      <c r="J9" s="98"/>
      <c r="K9" s="98"/>
    </row>
    <row r="10" spans="1:11" s="87" customFormat="1" ht="24" x14ac:dyDescent="0.55000000000000004">
      <c r="A10" s="93" t="s">
        <v>31</v>
      </c>
      <c r="B10" s="90">
        <v>12</v>
      </c>
      <c r="C10" s="91">
        <v>1580200</v>
      </c>
      <c r="D10" s="91">
        <v>221000</v>
      </c>
      <c r="E10" s="91">
        <v>1359200</v>
      </c>
      <c r="F10" s="90" t="s">
        <v>1053</v>
      </c>
      <c r="G10" s="90">
        <v>7</v>
      </c>
      <c r="H10" s="90">
        <v>0</v>
      </c>
      <c r="I10" s="90">
        <v>5</v>
      </c>
      <c r="J10" s="98"/>
      <c r="K10" s="98"/>
    </row>
    <row r="11" spans="1:11" s="87" customFormat="1" ht="24" x14ac:dyDescent="0.55000000000000004">
      <c r="A11" s="93" t="s">
        <v>37</v>
      </c>
      <c r="B11" s="90">
        <v>50</v>
      </c>
      <c r="C11" s="91">
        <v>3583500</v>
      </c>
      <c r="D11" s="91">
        <v>1020141</v>
      </c>
      <c r="E11" s="91">
        <v>2514559</v>
      </c>
      <c r="F11" s="90" t="s">
        <v>1053</v>
      </c>
      <c r="G11" s="90">
        <v>13</v>
      </c>
      <c r="H11" s="90">
        <v>2</v>
      </c>
      <c r="I11" s="90">
        <v>35</v>
      </c>
      <c r="J11" s="98"/>
      <c r="K11" s="98"/>
    </row>
    <row r="12" spans="1:11" s="87" customFormat="1" ht="24" x14ac:dyDescent="0.55000000000000004">
      <c r="A12" s="93" t="s">
        <v>30</v>
      </c>
      <c r="B12" s="90">
        <v>6</v>
      </c>
      <c r="C12" s="91">
        <v>780800</v>
      </c>
      <c r="D12" s="92">
        <v>0</v>
      </c>
      <c r="E12" s="91">
        <v>1068800</v>
      </c>
      <c r="F12" s="90" t="s">
        <v>1053</v>
      </c>
      <c r="G12" s="90">
        <v>6</v>
      </c>
      <c r="H12" s="90" t="s">
        <v>18</v>
      </c>
      <c r="I12" s="90" t="s">
        <v>18</v>
      </c>
      <c r="J12" s="98"/>
      <c r="K12" s="98"/>
    </row>
    <row r="13" spans="1:11" ht="24" x14ac:dyDescent="0.55000000000000004">
      <c r="A13" s="93" t="s">
        <v>15</v>
      </c>
      <c r="B13" s="90">
        <v>9</v>
      </c>
      <c r="C13" s="91">
        <v>269600</v>
      </c>
      <c r="D13" s="91">
        <v>269590</v>
      </c>
      <c r="E13" s="91">
        <v>10</v>
      </c>
      <c r="F13" s="90" t="s">
        <v>1053</v>
      </c>
      <c r="G13" s="90" t="s">
        <v>18</v>
      </c>
      <c r="H13" s="90" t="s">
        <v>18</v>
      </c>
      <c r="I13" s="90">
        <v>9</v>
      </c>
      <c r="J13" s="99"/>
      <c r="K13" s="99"/>
    </row>
    <row r="14" spans="1:11" s="1" customFormat="1" ht="24" x14ac:dyDescent="0.55000000000000004">
      <c r="A14" s="51" t="s">
        <v>41</v>
      </c>
      <c r="B14" s="94">
        <f>SUM(B8:B13)</f>
        <v>85</v>
      </c>
      <c r="C14" s="95">
        <f>SUM(C8:C13)</f>
        <v>6333800</v>
      </c>
      <c r="D14" s="95">
        <f>SUM(D8:D13)</f>
        <v>1608231</v>
      </c>
      <c r="E14" s="96">
        <f>SUM(E8:E13)</f>
        <v>4964769</v>
      </c>
      <c r="F14" s="97"/>
      <c r="G14" s="94">
        <f>SUM(G9:G13)</f>
        <v>27</v>
      </c>
      <c r="H14" s="94">
        <f>SUM(H8:H13)</f>
        <v>2</v>
      </c>
      <c r="I14" s="94">
        <f>SUM(I8:I13)</f>
        <v>56</v>
      </c>
      <c r="J14" s="10"/>
      <c r="K14" s="10"/>
    </row>
  </sheetData>
  <mergeCells count="15">
    <mergeCell ref="A1:K1"/>
    <mergeCell ref="D4:K4"/>
    <mergeCell ref="D5:K5"/>
    <mergeCell ref="G6:I6"/>
    <mergeCell ref="A6:A7"/>
    <mergeCell ref="B6:B7"/>
    <mergeCell ref="C6:C7"/>
    <mergeCell ref="D6:D7"/>
    <mergeCell ref="E6:E7"/>
    <mergeCell ref="F6:F7"/>
    <mergeCell ref="J6:J7"/>
    <mergeCell ref="K6:K7"/>
    <mergeCell ref="A4:C5"/>
    <mergeCell ref="A3:K3"/>
    <mergeCell ref="A2:K2"/>
  </mergeCells>
  <pageMargins left="0.70866141732283472" right="0.70866141732283472" top="0.39370078740157483" bottom="0.74803149606299213" header="0.31496062992125984" footer="0.31496062992125984"/>
  <pageSetup paperSize="9" scale="80" firstPageNumber="4" orientation="landscape" useFirstPageNumber="1" r:id="rId1"/>
  <headerFooter>
    <oddFooter>&amp;L&amp;"TH SarabunPSK,ตัวหนา"&amp;16รายงานการติดตามและประเมินผลแผนพัฒนาองค์การบริหารส่วนจังหวัดกาฬสินธุ์ประจำปีงบประมาณ พ.ศ. 2566 ไตรมาส 3&amp;Rหน้า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215"/>
  <sheetViews>
    <sheetView view="pageBreakPreview" zoomScale="90" zoomScaleNormal="90" zoomScaleSheetLayoutView="90" workbookViewId="0">
      <selection sqref="A1:N1"/>
    </sheetView>
  </sheetViews>
  <sheetFormatPr defaultColWidth="9" defaultRowHeight="21.75" x14ac:dyDescent="0.5"/>
  <cols>
    <col min="1" max="1" width="36" style="1" customWidth="1"/>
    <col min="2" max="2" width="11.625" style="1" customWidth="1"/>
    <col min="3" max="3" width="11" style="1" customWidth="1"/>
    <col min="4" max="4" width="12.75" style="1" customWidth="1"/>
    <col min="5" max="5" width="12.125" style="1" customWidth="1"/>
    <col min="6" max="6" width="10.875" style="1" customWidth="1"/>
    <col min="7" max="7" width="12.625" style="1" customWidth="1"/>
    <col min="8" max="8" width="15.25" style="1" customWidth="1"/>
    <col min="9" max="9" width="11.875" style="1" customWidth="1"/>
    <col min="10" max="10" width="8.25" style="1" customWidth="1"/>
    <col min="11" max="11" width="8" style="1" customWidth="1"/>
    <col min="12" max="12" width="9" style="1" customWidth="1"/>
    <col min="13" max="13" width="10.25" style="1" customWidth="1"/>
    <col min="14" max="14" width="12.75" style="1" customWidth="1"/>
    <col min="15" max="16384" width="9" style="1"/>
  </cols>
  <sheetData>
    <row r="1" spans="1:14" ht="27.75" x14ac:dyDescent="0.65">
      <c r="A1" s="191" t="s">
        <v>1051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</row>
    <row r="2" spans="1:14" ht="27.75" x14ac:dyDescent="0.65">
      <c r="A2" s="191" t="s">
        <v>1052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</row>
    <row r="3" spans="1:14" ht="24" x14ac:dyDescent="0.55000000000000004">
      <c r="A3" s="170"/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</row>
    <row r="4" spans="1:14" x14ac:dyDescent="0.5">
      <c r="A4" s="192" t="s">
        <v>0</v>
      </c>
      <c r="B4" s="193"/>
      <c r="C4" s="185" t="s">
        <v>1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7"/>
    </row>
    <row r="5" spans="1:14" x14ac:dyDescent="0.5">
      <c r="A5" s="194" t="s">
        <v>2</v>
      </c>
      <c r="B5" s="195"/>
      <c r="C5" s="188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90"/>
    </row>
    <row r="6" spans="1:14" ht="28.5" customHeight="1" x14ac:dyDescent="0.5">
      <c r="A6" s="181" t="s">
        <v>4</v>
      </c>
      <c r="B6" s="178" t="s">
        <v>6</v>
      </c>
      <c r="C6" s="179" t="s">
        <v>42</v>
      </c>
      <c r="D6" s="178" t="s">
        <v>7</v>
      </c>
      <c r="E6" s="178" t="s">
        <v>8</v>
      </c>
      <c r="F6" s="178" t="s">
        <v>9</v>
      </c>
      <c r="G6" s="179" t="s">
        <v>43</v>
      </c>
      <c r="H6" s="179" t="s">
        <v>44</v>
      </c>
      <c r="I6" s="179" t="s">
        <v>45</v>
      </c>
      <c r="J6" s="178" t="s">
        <v>21</v>
      </c>
      <c r="K6" s="178"/>
      <c r="L6" s="184"/>
      <c r="M6" s="183" t="s">
        <v>46</v>
      </c>
      <c r="N6" s="183" t="s">
        <v>12</v>
      </c>
    </row>
    <row r="7" spans="1:14" ht="54.75" customHeight="1" x14ac:dyDescent="0.5">
      <c r="A7" s="182"/>
      <c r="B7" s="178"/>
      <c r="C7" s="180"/>
      <c r="D7" s="178"/>
      <c r="E7" s="178"/>
      <c r="F7" s="178"/>
      <c r="G7" s="180"/>
      <c r="H7" s="180"/>
      <c r="I7" s="180"/>
      <c r="J7" s="7" t="s">
        <v>47</v>
      </c>
      <c r="K7" s="7" t="s">
        <v>13</v>
      </c>
      <c r="L7" s="7" t="s">
        <v>14</v>
      </c>
      <c r="M7" s="183"/>
      <c r="N7" s="183"/>
    </row>
    <row r="8" spans="1:14" x14ac:dyDescent="0.5">
      <c r="A8" s="9" t="s">
        <v>15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43.5" x14ac:dyDescent="0.5">
      <c r="A9" s="54" t="s">
        <v>48</v>
      </c>
      <c r="B9" s="55">
        <v>1000000</v>
      </c>
      <c r="C9" s="33">
        <v>0</v>
      </c>
      <c r="D9" s="56">
        <v>0</v>
      </c>
      <c r="E9" s="57">
        <f>B9-C9-D9</f>
        <v>1000000</v>
      </c>
      <c r="F9" s="34" t="s">
        <v>49</v>
      </c>
      <c r="G9" s="27" t="s">
        <v>50</v>
      </c>
      <c r="H9" s="27" t="s">
        <v>51</v>
      </c>
      <c r="I9" s="27" t="s">
        <v>52</v>
      </c>
      <c r="J9" s="28" t="s">
        <v>53</v>
      </c>
      <c r="K9" s="27" t="s">
        <v>54</v>
      </c>
      <c r="L9" s="27" t="s">
        <v>54</v>
      </c>
      <c r="M9" s="10"/>
      <c r="N9" s="10" t="s">
        <v>990</v>
      </c>
    </row>
    <row r="10" spans="1:14" ht="43.5" x14ac:dyDescent="0.5">
      <c r="A10" s="54" t="s">
        <v>55</v>
      </c>
      <c r="B10" s="55">
        <v>170000</v>
      </c>
      <c r="C10" s="33">
        <v>0</v>
      </c>
      <c r="D10" s="56">
        <v>0</v>
      </c>
      <c r="E10" s="57">
        <f t="shared" ref="E10:E13" si="0">B10-C10-D10</f>
        <v>170000</v>
      </c>
      <c r="F10" s="34" t="s">
        <v>56</v>
      </c>
      <c r="G10" s="27" t="s">
        <v>57</v>
      </c>
      <c r="H10" s="27" t="s">
        <v>58</v>
      </c>
      <c r="I10" s="27" t="s">
        <v>52</v>
      </c>
      <c r="J10" s="28" t="s">
        <v>53</v>
      </c>
      <c r="K10" s="27" t="s">
        <v>54</v>
      </c>
      <c r="L10" s="27" t="s">
        <v>54</v>
      </c>
      <c r="M10" s="10"/>
      <c r="N10" s="10"/>
    </row>
    <row r="11" spans="1:14" ht="43.5" x14ac:dyDescent="0.5">
      <c r="A11" s="54" t="s">
        <v>59</v>
      </c>
      <c r="B11" s="55">
        <v>770000</v>
      </c>
      <c r="C11" s="33">
        <v>0</v>
      </c>
      <c r="D11" s="56">
        <v>0</v>
      </c>
      <c r="E11" s="57">
        <v>770000</v>
      </c>
      <c r="F11" s="34" t="s">
        <v>60</v>
      </c>
      <c r="G11" s="27" t="s">
        <v>61</v>
      </c>
      <c r="H11" s="82">
        <v>243466</v>
      </c>
      <c r="I11" s="27" t="s">
        <v>52</v>
      </c>
      <c r="J11" s="28" t="s">
        <v>53</v>
      </c>
      <c r="K11" s="27" t="s">
        <v>54</v>
      </c>
      <c r="L11" s="27" t="s">
        <v>54</v>
      </c>
      <c r="M11" s="10"/>
      <c r="N11" s="15" t="s">
        <v>991</v>
      </c>
    </row>
    <row r="12" spans="1:14" ht="43.5" x14ac:dyDescent="0.5">
      <c r="A12" s="54" t="s">
        <v>62</v>
      </c>
      <c r="B12" s="55">
        <v>350000</v>
      </c>
      <c r="C12" s="33">
        <v>0</v>
      </c>
      <c r="D12" s="56">
        <v>0</v>
      </c>
      <c r="E12" s="57">
        <v>350000</v>
      </c>
      <c r="F12" s="34" t="s">
        <v>63</v>
      </c>
      <c r="G12" s="27" t="s">
        <v>64</v>
      </c>
      <c r="H12" s="27" t="s">
        <v>58</v>
      </c>
      <c r="I12" s="27" t="s">
        <v>52</v>
      </c>
      <c r="J12" s="28" t="s">
        <v>53</v>
      </c>
      <c r="K12" s="27" t="s">
        <v>54</v>
      </c>
      <c r="L12" s="27" t="s">
        <v>54</v>
      </c>
      <c r="M12" s="10"/>
      <c r="N12" s="15" t="s">
        <v>992</v>
      </c>
    </row>
    <row r="13" spans="1:14" ht="65.25" x14ac:dyDescent="0.5">
      <c r="A13" s="54" t="s">
        <v>65</v>
      </c>
      <c r="B13" s="55">
        <v>150000</v>
      </c>
      <c r="C13" s="33">
        <v>0</v>
      </c>
      <c r="D13" s="60">
        <v>103100</v>
      </c>
      <c r="E13" s="57">
        <f t="shared" si="0"/>
        <v>46900</v>
      </c>
      <c r="F13" s="34" t="s">
        <v>66</v>
      </c>
      <c r="G13" s="34" t="s">
        <v>67</v>
      </c>
      <c r="H13" s="27" t="s">
        <v>51</v>
      </c>
      <c r="I13" s="27" t="s">
        <v>52</v>
      </c>
      <c r="J13" s="27" t="s">
        <v>54</v>
      </c>
      <c r="K13" s="27" t="s">
        <v>54</v>
      </c>
      <c r="L13" s="28" t="s">
        <v>53</v>
      </c>
      <c r="M13" s="34" t="s">
        <v>1054</v>
      </c>
      <c r="N13" s="10"/>
    </row>
    <row r="14" spans="1:14" ht="43.5" x14ac:dyDescent="0.5">
      <c r="A14" s="83" t="s">
        <v>68</v>
      </c>
      <c r="B14" s="59">
        <v>35200000</v>
      </c>
      <c r="C14" s="33">
        <v>0</v>
      </c>
      <c r="D14" s="60">
        <v>26399000</v>
      </c>
      <c r="E14" s="57">
        <f t="shared" ref="E14" si="1">B14-C14-D14</f>
        <v>8801000</v>
      </c>
      <c r="F14" s="58" t="s">
        <v>69</v>
      </c>
      <c r="G14" s="27" t="s">
        <v>54</v>
      </c>
      <c r="H14" s="27" t="s">
        <v>51</v>
      </c>
      <c r="I14" s="27" t="s">
        <v>52</v>
      </c>
      <c r="J14" s="27" t="s">
        <v>54</v>
      </c>
      <c r="K14" s="28" t="s">
        <v>53</v>
      </c>
      <c r="L14" s="27" t="s">
        <v>54</v>
      </c>
      <c r="M14" s="61"/>
      <c r="N14" s="61"/>
    </row>
    <row r="15" spans="1:14" ht="108.75" x14ac:dyDescent="0.5">
      <c r="A15" s="83" t="s">
        <v>993</v>
      </c>
      <c r="B15" s="59">
        <v>1000000</v>
      </c>
      <c r="C15" s="33">
        <v>518700</v>
      </c>
      <c r="D15" s="60">
        <v>281300</v>
      </c>
      <c r="E15" s="57">
        <f>B15-C15-D15</f>
        <v>200000</v>
      </c>
      <c r="F15" s="58" t="s">
        <v>1027</v>
      </c>
      <c r="G15" s="27" t="s">
        <v>54</v>
      </c>
      <c r="H15" s="27" t="s">
        <v>51</v>
      </c>
      <c r="I15" s="27" t="s">
        <v>52</v>
      </c>
      <c r="J15" s="27" t="s">
        <v>54</v>
      </c>
      <c r="K15" s="27" t="s">
        <v>54</v>
      </c>
      <c r="L15" s="28" t="s">
        <v>53</v>
      </c>
      <c r="M15" s="61"/>
      <c r="N15" s="61"/>
    </row>
    <row r="16" spans="1:14" x14ac:dyDescent="0.5">
      <c r="A16" s="19" t="s">
        <v>1032</v>
      </c>
      <c r="B16" s="35">
        <f>SUM(B9:B15)</f>
        <v>38640000</v>
      </c>
      <c r="C16" s="35">
        <f>SUM(C9:C15)</f>
        <v>518700</v>
      </c>
      <c r="D16" s="84">
        <f>SUM(D9:D15)</f>
        <v>26783400</v>
      </c>
      <c r="E16" s="85">
        <f>SUM(E9:E15)</f>
        <v>11337900</v>
      </c>
      <c r="F16" s="37"/>
      <c r="G16" s="24"/>
      <c r="H16" s="24"/>
      <c r="I16" s="24"/>
      <c r="J16" s="24"/>
      <c r="K16" s="24"/>
      <c r="L16" s="24"/>
      <c r="M16" s="24"/>
      <c r="N16" s="24"/>
    </row>
    <row r="17" spans="1:14" x14ac:dyDescent="0.5">
      <c r="A17" s="8" t="s">
        <v>17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</row>
    <row r="18" spans="1:14" ht="43.5" x14ac:dyDescent="0.5">
      <c r="A18" s="54" t="s">
        <v>71</v>
      </c>
      <c r="B18" s="55">
        <v>400000</v>
      </c>
      <c r="C18" s="33">
        <v>0</v>
      </c>
      <c r="D18" s="13">
        <v>0</v>
      </c>
      <c r="E18" s="14">
        <f>B18-D18</f>
        <v>400000</v>
      </c>
      <c r="F18" s="34" t="s">
        <v>72</v>
      </c>
      <c r="G18" s="27" t="s">
        <v>73</v>
      </c>
      <c r="H18" s="27" t="s">
        <v>51</v>
      </c>
      <c r="I18" s="27" t="s">
        <v>74</v>
      </c>
      <c r="J18" s="28" t="s">
        <v>53</v>
      </c>
      <c r="K18" s="27" t="s">
        <v>54</v>
      </c>
      <c r="L18" s="27" t="s">
        <v>54</v>
      </c>
      <c r="M18" s="10"/>
      <c r="N18" s="10"/>
    </row>
    <row r="19" spans="1:14" ht="43.5" x14ac:dyDescent="0.5">
      <c r="A19" s="54" t="s">
        <v>75</v>
      </c>
      <c r="B19" s="55">
        <v>400000</v>
      </c>
      <c r="C19" s="33">
        <v>0</v>
      </c>
      <c r="D19" s="13">
        <v>0</v>
      </c>
      <c r="E19" s="14">
        <f t="shared" ref="E19:E20" si="2">B19-D19</f>
        <v>400000</v>
      </c>
      <c r="F19" s="34" t="s">
        <v>76</v>
      </c>
      <c r="G19" s="27" t="s">
        <v>77</v>
      </c>
      <c r="H19" s="27" t="s">
        <v>51</v>
      </c>
      <c r="I19" s="27" t="s">
        <v>74</v>
      </c>
      <c r="J19" s="28" t="s">
        <v>53</v>
      </c>
      <c r="K19" s="27" t="s">
        <v>54</v>
      </c>
      <c r="L19" s="27" t="s">
        <v>54</v>
      </c>
      <c r="M19" s="10"/>
      <c r="N19" s="10"/>
    </row>
    <row r="20" spans="1:14" ht="43.5" x14ac:dyDescent="0.5">
      <c r="A20" s="83" t="s">
        <v>78</v>
      </c>
      <c r="B20" s="59">
        <v>500000</v>
      </c>
      <c r="C20" s="33">
        <v>0</v>
      </c>
      <c r="D20" s="86">
        <v>0</v>
      </c>
      <c r="E20" s="14">
        <f t="shared" si="2"/>
        <v>500000</v>
      </c>
      <c r="F20" s="58" t="s">
        <v>79</v>
      </c>
      <c r="G20" s="27" t="s">
        <v>80</v>
      </c>
      <c r="H20" s="27" t="s">
        <v>51</v>
      </c>
      <c r="I20" s="27" t="s">
        <v>74</v>
      </c>
      <c r="J20" s="27" t="s">
        <v>54</v>
      </c>
      <c r="K20" s="27" t="s">
        <v>54</v>
      </c>
      <c r="L20" s="28" t="s">
        <v>53</v>
      </c>
      <c r="M20" s="157" t="s">
        <v>1050</v>
      </c>
      <c r="N20" s="61" t="s">
        <v>996</v>
      </c>
    </row>
    <row r="21" spans="1:14" x14ac:dyDescent="0.5">
      <c r="A21" s="19" t="s">
        <v>81</v>
      </c>
      <c r="B21" s="50">
        <f>SUM(B18:B20)</f>
        <v>1300000</v>
      </c>
      <c r="C21" s="50">
        <f>SUM(C18:C20)</f>
        <v>0</v>
      </c>
      <c r="D21" s="22">
        <f>SUM(D18:D20)</f>
        <v>0</v>
      </c>
      <c r="E21" s="50">
        <f>SUM(E18:E20)</f>
        <v>1300000</v>
      </c>
      <c r="F21" s="24"/>
      <c r="G21" s="24"/>
      <c r="H21" s="24"/>
      <c r="I21" s="24"/>
      <c r="J21" s="24"/>
      <c r="K21" s="24"/>
      <c r="L21" s="24"/>
      <c r="M21" s="24"/>
      <c r="N21" s="24"/>
    </row>
    <row r="22" spans="1:14" x14ac:dyDescent="0.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</row>
    <row r="23" spans="1:14" x14ac:dyDescent="0.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</row>
    <row r="24" spans="1:14" x14ac:dyDescent="0.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spans="1:14" x14ac:dyDescent="0.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4" x14ac:dyDescent="0.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spans="1:14" x14ac:dyDescent="0.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1:14" x14ac:dyDescent="0.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spans="1:14" x14ac:dyDescent="0.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</row>
    <row r="30" spans="1:14" x14ac:dyDescent="0.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</row>
    <row r="31" spans="1:14" x14ac:dyDescent="0.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</row>
    <row r="32" spans="1:14" x14ac:dyDescent="0.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</row>
    <row r="33" spans="1:14" x14ac:dyDescent="0.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</row>
    <row r="34" spans="1:14" x14ac:dyDescent="0.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</row>
    <row r="35" spans="1:14" x14ac:dyDescent="0.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</row>
    <row r="36" spans="1:14" x14ac:dyDescent="0.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4" x14ac:dyDescent="0.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</row>
    <row r="38" spans="1:14" x14ac:dyDescent="0.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</row>
    <row r="39" spans="1:14" x14ac:dyDescent="0.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</row>
    <row r="40" spans="1:14" x14ac:dyDescent="0.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</row>
    <row r="41" spans="1:14" x14ac:dyDescent="0.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1:14" x14ac:dyDescent="0.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4" x14ac:dyDescent="0.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</row>
    <row r="44" spans="1:14" x14ac:dyDescent="0.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1:14" x14ac:dyDescent="0.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</row>
    <row r="46" spans="1:14" x14ac:dyDescent="0.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</row>
    <row r="47" spans="1:14" x14ac:dyDescent="0.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</row>
    <row r="48" spans="1:14" x14ac:dyDescent="0.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</row>
    <row r="49" spans="1:14" x14ac:dyDescent="0.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</row>
    <row r="50" spans="1:14" x14ac:dyDescent="0.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</row>
    <row r="51" spans="1:14" x14ac:dyDescent="0.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</row>
    <row r="52" spans="1:14" x14ac:dyDescent="0.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</row>
    <row r="53" spans="1:14" x14ac:dyDescent="0.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</row>
    <row r="54" spans="1:14" x14ac:dyDescent="0.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</row>
    <row r="55" spans="1:14" x14ac:dyDescent="0.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</row>
    <row r="56" spans="1:14" x14ac:dyDescent="0.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</row>
    <row r="57" spans="1:14" x14ac:dyDescent="0.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spans="1:14" x14ac:dyDescent="0.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</row>
    <row r="59" spans="1:14" x14ac:dyDescent="0.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</row>
    <row r="60" spans="1:14" x14ac:dyDescent="0.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</row>
    <row r="61" spans="1:14" x14ac:dyDescent="0.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1:14" x14ac:dyDescent="0.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</row>
    <row r="63" spans="1:14" x14ac:dyDescent="0.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spans="1:14" x14ac:dyDescent="0.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1:14" x14ac:dyDescent="0.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</row>
    <row r="66" spans="1:14" x14ac:dyDescent="0.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</row>
    <row r="67" spans="1:14" x14ac:dyDescent="0.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</row>
    <row r="68" spans="1:14" x14ac:dyDescent="0.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</row>
    <row r="69" spans="1:14" x14ac:dyDescent="0.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</row>
    <row r="70" spans="1:14" x14ac:dyDescent="0.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</row>
    <row r="71" spans="1:14" x14ac:dyDescent="0.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</row>
    <row r="72" spans="1:14" x14ac:dyDescent="0.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</row>
    <row r="73" spans="1:14" x14ac:dyDescent="0.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</row>
    <row r="74" spans="1:14" x14ac:dyDescent="0.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</row>
    <row r="75" spans="1:14" x14ac:dyDescent="0.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1:14" x14ac:dyDescent="0.5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</row>
    <row r="77" spans="1:14" x14ac:dyDescent="0.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</row>
    <row r="78" spans="1:14" x14ac:dyDescent="0.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</row>
    <row r="79" spans="1:14" x14ac:dyDescent="0.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</row>
    <row r="80" spans="1:14" x14ac:dyDescent="0.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</row>
    <row r="81" spans="1:14" x14ac:dyDescent="0.5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</row>
    <row r="82" spans="1:14" x14ac:dyDescent="0.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</row>
    <row r="83" spans="1:14" x14ac:dyDescent="0.5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</row>
    <row r="84" spans="1:14" x14ac:dyDescent="0.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</row>
    <row r="85" spans="1:14" x14ac:dyDescent="0.5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spans="1:14" x14ac:dyDescent="0.5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</row>
    <row r="87" spans="1:14" x14ac:dyDescent="0.5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</row>
    <row r="88" spans="1:14" x14ac:dyDescent="0.5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</row>
    <row r="89" spans="1:14" x14ac:dyDescent="0.5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</row>
    <row r="90" spans="1:14" x14ac:dyDescent="0.5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</row>
    <row r="91" spans="1:14" x14ac:dyDescent="0.5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</row>
    <row r="92" spans="1:14" x14ac:dyDescent="0.5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</row>
    <row r="93" spans="1:14" x14ac:dyDescent="0.5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</row>
    <row r="94" spans="1:14" x14ac:dyDescent="0.5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</row>
    <row r="95" spans="1:14" x14ac:dyDescent="0.5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spans="1:14" x14ac:dyDescent="0.5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</row>
    <row r="97" spans="1:14" x14ac:dyDescent="0.5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</row>
    <row r="98" spans="1:14" x14ac:dyDescent="0.5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</row>
    <row r="99" spans="1:14" x14ac:dyDescent="0.5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</row>
    <row r="100" spans="1:14" x14ac:dyDescent="0.5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</row>
    <row r="101" spans="1:14" x14ac:dyDescent="0.5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</row>
    <row r="102" spans="1:14" x14ac:dyDescent="0.5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</row>
    <row r="103" spans="1:14" x14ac:dyDescent="0.5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</row>
    <row r="104" spans="1:14" x14ac:dyDescent="0.5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</row>
    <row r="105" spans="1:14" x14ac:dyDescent="0.5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</row>
    <row r="106" spans="1:14" x14ac:dyDescent="0.5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</row>
    <row r="107" spans="1:14" x14ac:dyDescent="0.5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1:14" x14ac:dyDescent="0.5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1:14" x14ac:dyDescent="0.5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1:14" x14ac:dyDescent="0.5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1:14" x14ac:dyDescent="0.5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1:14" x14ac:dyDescent="0.5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</row>
    <row r="113" spans="1:14" x14ac:dyDescent="0.5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</row>
    <row r="114" spans="1:14" x14ac:dyDescent="0.5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</row>
    <row r="115" spans="1:14" x14ac:dyDescent="0.5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</row>
    <row r="116" spans="1:14" x14ac:dyDescent="0.5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1:14" x14ac:dyDescent="0.5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</row>
    <row r="118" spans="1:14" x14ac:dyDescent="0.5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1:14" x14ac:dyDescent="0.5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1:14" x14ac:dyDescent="0.5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</row>
    <row r="121" spans="1:14" x14ac:dyDescent="0.5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1:14" x14ac:dyDescent="0.5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1:14" x14ac:dyDescent="0.5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</row>
    <row r="124" spans="1:14" x14ac:dyDescent="0.5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1:14" x14ac:dyDescent="0.5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</row>
    <row r="126" spans="1:14" x14ac:dyDescent="0.5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</row>
    <row r="127" spans="1:14" x14ac:dyDescent="0.5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</row>
    <row r="128" spans="1:14" x14ac:dyDescent="0.5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</row>
    <row r="129" spans="1:14" x14ac:dyDescent="0.5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</row>
    <row r="130" spans="1:14" x14ac:dyDescent="0.5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</row>
    <row r="131" spans="1:14" x14ac:dyDescent="0.5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</row>
    <row r="132" spans="1:14" x14ac:dyDescent="0.5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</row>
    <row r="133" spans="1:14" x14ac:dyDescent="0.5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</row>
    <row r="134" spans="1:14" x14ac:dyDescent="0.5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</row>
    <row r="135" spans="1:14" x14ac:dyDescent="0.5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</row>
    <row r="136" spans="1:14" x14ac:dyDescent="0.5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</row>
    <row r="137" spans="1:14" x14ac:dyDescent="0.5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</row>
    <row r="138" spans="1:14" x14ac:dyDescent="0.5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</row>
    <row r="139" spans="1:14" x14ac:dyDescent="0.5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</row>
    <row r="140" spans="1:14" x14ac:dyDescent="0.5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</row>
    <row r="141" spans="1:14" x14ac:dyDescent="0.5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</row>
    <row r="142" spans="1:14" x14ac:dyDescent="0.5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</row>
    <row r="143" spans="1:14" x14ac:dyDescent="0.5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</row>
    <row r="144" spans="1:14" x14ac:dyDescent="0.5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</row>
    <row r="145" spans="1:14" x14ac:dyDescent="0.5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</row>
    <row r="146" spans="1:14" x14ac:dyDescent="0.5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</row>
    <row r="147" spans="1:14" x14ac:dyDescent="0.5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</row>
    <row r="148" spans="1:14" x14ac:dyDescent="0.5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</row>
    <row r="149" spans="1:14" x14ac:dyDescent="0.5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</row>
    <row r="150" spans="1:14" x14ac:dyDescent="0.5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</row>
    <row r="151" spans="1:14" x14ac:dyDescent="0.5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</row>
    <row r="152" spans="1:14" x14ac:dyDescent="0.5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</row>
    <row r="153" spans="1:14" x14ac:dyDescent="0.5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</row>
    <row r="154" spans="1:14" x14ac:dyDescent="0.5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</row>
    <row r="155" spans="1:14" x14ac:dyDescent="0.5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</row>
    <row r="156" spans="1:14" x14ac:dyDescent="0.5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</row>
    <row r="157" spans="1:14" x14ac:dyDescent="0.5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</row>
    <row r="158" spans="1:14" x14ac:dyDescent="0.5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</row>
    <row r="159" spans="1:14" x14ac:dyDescent="0.5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</row>
    <row r="160" spans="1:14" x14ac:dyDescent="0.5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</row>
    <row r="161" spans="1:14" x14ac:dyDescent="0.5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</row>
    <row r="162" spans="1:14" x14ac:dyDescent="0.5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</row>
    <row r="163" spans="1:14" x14ac:dyDescent="0.5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</row>
    <row r="164" spans="1:14" x14ac:dyDescent="0.5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</row>
    <row r="165" spans="1:14" x14ac:dyDescent="0.5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</row>
    <row r="166" spans="1:14" x14ac:dyDescent="0.5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</row>
    <row r="167" spans="1:14" x14ac:dyDescent="0.5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</row>
    <row r="168" spans="1:14" x14ac:dyDescent="0.5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</row>
    <row r="169" spans="1:14" x14ac:dyDescent="0.5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</row>
    <row r="170" spans="1:14" x14ac:dyDescent="0.5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</row>
    <row r="171" spans="1:14" x14ac:dyDescent="0.5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</row>
    <row r="172" spans="1:14" x14ac:dyDescent="0.5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</row>
    <row r="173" spans="1:14" x14ac:dyDescent="0.5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</row>
    <row r="174" spans="1:14" x14ac:dyDescent="0.5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</row>
    <row r="175" spans="1:14" x14ac:dyDescent="0.5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</row>
    <row r="176" spans="1:14" x14ac:dyDescent="0.5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</row>
    <row r="177" spans="1:14" x14ac:dyDescent="0.5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</row>
    <row r="178" spans="1:14" x14ac:dyDescent="0.5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</row>
    <row r="179" spans="1:14" x14ac:dyDescent="0.5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</row>
    <row r="180" spans="1:14" x14ac:dyDescent="0.5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</row>
    <row r="181" spans="1:14" x14ac:dyDescent="0.5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</row>
    <row r="182" spans="1:14" x14ac:dyDescent="0.5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</row>
    <row r="183" spans="1:14" x14ac:dyDescent="0.5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</row>
    <row r="184" spans="1:14" x14ac:dyDescent="0.5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</row>
    <row r="185" spans="1:14" x14ac:dyDescent="0.5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</row>
    <row r="186" spans="1:14" x14ac:dyDescent="0.5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</row>
    <row r="187" spans="1:14" x14ac:dyDescent="0.5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</row>
    <row r="188" spans="1:14" x14ac:dyDescent="0.5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</row>
    <row r="189" spans="1:14" x14ac:dyDescent="0.5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</row>
    <row r="190" spans="1:14" x14ac:dyDescent="0.5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</row>
    <row r="191" spans="1:14" x14ac:dyDescent="0.5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</row>
    <row r="192" spans="1:14" x14ac:dyDescent="0.5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</row>
    <row r="193" spans="1:14" x14ac:dyDescent="0.5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</row>
    <row r="194" spans="1:14" x14ac:dyDescent="0.5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</row>
    <row r="195" spans="1:14" x14ac:dyDescent="0.5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</row>
    <row r="196" spans="1:14" x14ac:dyDescent="0.5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</row>
    <row r="197" spans="1:14" x14ac:dyDescent="0.5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</row>
    <row r="198" spans="1:14" x14ac:dyDescent="0.5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</row>
    <row r="199" spans="1:14" x14ac:dyDescent="0.5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</row>
    <row r="200" spans="1:14" x14ac:dyDescent="0.5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</row>
    <row r="201" spans="1:14" x14ac:dyDescent="0.5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</row>
    <row r="202" spans="1:14" x14ac:dyDescent="0.5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</row>
    <row r="203" spans="1:14" x14ac:dyDescent="0.5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</row>
    <row r="204" spans="1:14" x14ac:dyDescent="0.5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</row>
    <row r="205" spans="1:14" x14ac:dyDescent="0.5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</row>
    <row r="206" spans="1:14" x14ac:dyDescent="0.5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</row>
    <row r="207" spans="1:14" x14ac:dyDescent="0.5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</row>
    <row r="208" spans="1:14" x14ac:dyDescent="0.5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</row>
    <row r="209" spans="1:14" x14ac:dyDescent="0.5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</row>
    <row r="210" spans="1:14" x14ac:dyDescent="0.5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</row>
    <row r="211" spans="1:14" x14ac:dyDescent="0.5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</row>
    <row r="212" spans="1:14" x14ac:dyDescent="0.5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</row>
    <row r="213" spans="1:14" x14ac:dyDescent="0.5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</row>
    <row r="214" spans="1:14" x14ac:dyDescent="0.5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</row>
    <row r="215" spans="1:14" x14ac:dyDescent="0.5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</row>
    <row r="216" spans="1:14" x14ac:dyDescent="0.5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</row>
    <row r="217" spans="1:14" x14ac:dyDescent="0.5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</row>
    <row r="218" spans="1:14" x14ac:dyDescent="0.5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</row>
    <row r="219" spans="1:14" x14ac:dyDescent="0.5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</row>
    <row r="220" spans="1:14" x14ac:dyDescent="0.5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</row>
    <row r="221" spans="1:14" x14ac:dyDescent="0.5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</row>
    <row r="222" spans="1:14" x14ac:dyDescent="0.5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</row>
    <row r="223" spans="1:14" x14ac:dyDescent="0.5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</row>
    <row r="224" spans="1:14" x14ac:dyDescent="0.5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</row>
    <row r="225" spans="1:14" x14ac:dyDescent="0.5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</row>
    <row r="226" spans="1:14" x14ac:dyDescent="0.5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</row>
    <row r="227" spans="1:14" x14ac:dyDescent="0.5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</row>
    <row r="228" spans="1:14" x14ac:dyDescent="0.5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</row>
    <row r="229" spans="1:14" x14ac:dyDescent="0.5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</row>
    <row r="230" spans="1:14" x14ac:dyDescent="0.5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</row>
    <row r="231" spans="1:14" x14ac:dyDescent="0.5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</row>
    <row r="232" spans="1:14" x14ac:dyDescent="0.5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</row>
    <row r="233" spans="1:14" x14ac:dyDescent="0.5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</row>
    <row r="234" spans="1:14" x14ac:dyDescent="0.5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</row>
    <row r="235" spans="1:14" x14ac:dyDescent="0.5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</row>
    <row r="236" spans="1:14" x14ac:dyDescent="0.5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</row>
    <row r="237" spans="1:14" x14ac:dyDescent="0.5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</row>
    <row r="238" spans="1:14" x14ac:dyDescent="0.5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</row>
    <row r="239" spans="1:14" x14ac:dyDescent="0.5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</row>
    <row r="240" spans="1:14" x14ac:dyDescent="0.5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</row>
    <row r="241" spans="1:14" x14ac:dyDescent="0.5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</row>
    <row r="242" spans="1:14" x14ac:dyDescent="0.5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</row>
    <row r="243" spans="1:14" x14ac:dyDescent="0.5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</row>
    <row r="244" spans="1:14" x14ac:dyDescent="0.5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</row>
    <row r="245" spans="1:14" x14ac:dyDescent="0.5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</row>
    <row r="246" spans="1:14" x14ac:dyDescent="0.5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</row>
    <row r="247" spans="1:14" x14ac:dyDescent="0.5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</row>
    <row r="248" spans="1:14" x14ac:dyDescent="0.5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</row>
    <row r="249" spans="1:14" x14ac:dyDescent="0.5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</row>
    <row r="250" spans="1:14" x14ac:dyDescent="0.5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</row>
    <row r="251" spans="1:14" x14ac:dyDescent="0.5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</row>
    <row r="252" spans="1:14" x14ac:dyDescent="0.5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</row>
    <row r="253" spans="1:14" x14ac:dyDescent="0.5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</row>
    <row r="254" spans="1:14" x14ac:dyDescent="0.5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</row>
    <row r="255" spans="1:14" x14ac:dyDescent="0.5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</row>
    <row r="256" spans="1:14" x14ac:dyDescent="0.5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</row>
    <row r="257" spans="1:14" x14ac:dyDescent="0.5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</row>
    <row r="258" spans="1:14" x14ac:dyDescent="0.5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</row>
    <row r="259" spans="1:14" x14ac:dyDescent="0.5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</row>
    <row r="260" spans="1:14" x14ac:dyDescent="0.5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</row>
    <row r="261" spans="1:14" x14ac:dyDescent="0.5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</row>
    <row r="262" spans="1:14" x14ac:dyDescent="0.5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</row>
    <row r="263" spans="1:14" x14ac:dyDescent="0.5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</row>
    <row r="264" spans="1:14" x14ac:dyDescent="0.5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</row>
    <row r="265" spans="1:14" x14ac:dyDescent="0.5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</row>
    <row r="266" spans="1:14" x14ac:dyDescent="0.5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</row>
    <row r="267" spans="1:14" x14ac:dyDescent="0.5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</row>
    <row r="268" spans="1:14" x14ac:dyDescent="0.5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</row>
    <row r="269" spans="1:14" x14ac:dyDescent="0.5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</row>
    <row r="270" spans="1:14" x14ac:dyDescent="0.5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</row>
    <row r="271" spans="1:14" x14ac:dyDescent="0.5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</row>
    <row r="272" spans="1:14" x14ac:dyDescent="0.5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</row>
    <row r="273" spans="1:14" x14ac:dyDescent="0.5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</row>
    <row r="274" spans="1:14" x14ac:dyDescent="0.5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</row>
    <row r="275" spans="1:14" x14ac:dyDescent="0.5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</row>
    <row r="276" spans="1:14" x14ac:dyDescent="0.5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</row>
    <row r="277" spans="1:14" x14ac:dyDescent="0.5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</row>
    <row r="278" spans="1:14" x14ac:dyDescent="0.5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</row>
    <row r="279" spans="1:14" x14ac:dyDescent="0.5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</row>
    <row r="280" spans="1:14" x14ac:dyDescent="0.5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</row>
    <row r="281" spans="1:14" x14ac:dyDescent="0.5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</row>
    <row r="282" spans="1:14" x14ac:dyDescent="0.5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</row>
    <row r="283" spans="1:14" x14ac:dyDescent="0.5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</row>
    <row r="284" spans="1:14" x14ac:dyDescent="0.5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</row>
    <row r="285" spans="1:14" x14ac:dyDescent="0.5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</row>
    <row r="286" spans="1:14" x14ac:dyDescent="0.5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</row>
    <row r="287" spans="1:14" x14ac:dyDescent="0.5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</row>
    <row r="288" spans="1:14" x14ac:dyDescent="0.5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</row>
    <row r="289" spans="1:14" x14ac:dyDescent="0.5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</row>
    <row r="290" spans="1:14" x14ac:dyDescent="0.5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</row>
    <row r="291" spans="1:14" x14ac:dyDescent="0.5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</row>
    <row r="292" spans="1:14" x14ac:dyDescent="0.5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</row>
    <row r="293" spans="1:14" x14ac:dyDescent="0.5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</row>
    <row r="294" spans="1:14" x14ac:dyDescent="0.5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</row>
    <row r="295" spans="1:14" x14ac:dyDescent="0.5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</row>
    <row r="296" spans="1:14" x14ac:dyDescent="0.5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</row>
    <row r="297" spans="1:14" x14ac:dyDescent="0.5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</row>
    <row r="298" spans="1:14" x14ac:dyDescent="0.5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</row>
    <row r="299" spans="1:14" x14ac:dyDescent="0.5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</row>
    <row r="300" spans="1:14" x14ac:dyDescent="0.5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</row>
    <row r="301" spans="1:14" x14ac:dyDescent="0.5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</row>
    <row r="302" spans="1:14" x14ac:dyDescent="0.5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</row>
    <row r="303" spans="1:14" x14ac:dyDescent="0.5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</row>
    <row r="304" spans="1:14" x14ac:dyDescent="0.5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</row>
    <row r="305" spans="1:14" x14ac:dyDescent="0.5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</row>
    <row r="306" spans="1:14" x14ac:dyDescent="0.5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</row>
    <row r="307" spans="1:14" x14ac:dyDescent="0.5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</row>
    <row r="308" spans="1:14" x14ac:dyDescent="0.5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</row>
    <row r="309" spans="1:14" x14ac:dyDescent="0.5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</row>
    <row r="310" spans="1:14" x14ac:dyDescent="0.5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</row>
    <row r="311" spans="1:14" x14ac:dyDescent="0.5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</row>
    <row r="312" spans="1:14" x14ac:dyDescent="0.5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</row>
    <row r="313" spans="1:14" x14ac:dyDescent="0.5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</row>
    <row r="314" spans="1:14" x14ac:dyDescent="0.5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</row>
    <row r="315" spans="1:14" x14ac:dyDescent="0.5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</row>
    <row r="316" spans="1:14" x14ac:dyDescent="0.5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</row>
    <row r="317" spans="1:14" x14ac:dyDescent="0.5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</row>
    <row r="318" spans="1:14" x14ac:dyDescent="0.5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</row>
    <row r="319" spans="1:14" x14ac:dyDescent="0.5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</row>
    <row r="320" spans="1:14" x14ac:dyDescent="0.5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</row>
    <row r="321" spans="1:14" x14ac:dyDescent="0.5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</row>
    <row r="322" spans="1:14" x14ac:dyDescent="0.5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</row>
    <row r="323" spans="1:14" x14ac:dyDescent="0.5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</row>
    <row r="324" spans="1:14" x14ac:dyDescent="0.5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</row>
    <row r="325" spans="1:14" x14ac:dyDescent="0.5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</row>
    <row r="326" spans="1:14" x14ac:dyDescent="0.5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</row>
    <row r="327" spans="1:14" x14ac:dyDescent="0.5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</row>
    <row r="328" spans="1:14" x14ac:dyDescent="0.5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</row>
    <row r="329" spans="1:14" x14ac:dyDescent="0.5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</row>
    <row r="330" spans="1:14" x14ac:dyDescent="0.5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</row>
    <row r="331" spans="1:14" x14ac:dyDescent="0.5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</row>
    <row r="332" spans="1:14" x14ac:dyDescent="0.5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</row>
    <row r="333" spans="1:14" x14ac:dyDescent="0.5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</row>
    <row r="334" spans="1:14" x14ac:dyDescent="0.5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</row>
    <row r="335" spans="1:14" x14ac:dyDescent="0.5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</row>
    <row r="336" spans="1:14" x14ac:dyDescent="0.5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</row>
    <row r="337" spans="1:14" x14ac:dyDescent="0.5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</row>
    <row r="338" spans="1:14" x14ac:dyDescent="0.5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</row>
    <row r="339" spans="1:14" x14ac:dyDescent="0.5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</row>
    <row r="340" spans="1:14" x14ac:dyDescent="0.5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</row>
    <row r="341" spans="1:14" x14ac:dyDescent="0.5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</row>
    <row r="342" spans="1:14" x14ac:dyDescent="0.5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</row>
    <row r="343" spans="1:14" x14ac:dyDescent="0.5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</row>
    <row r="344" spans="1:14" x14ac:dyDescent="0.5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</row>
    <row r="345" spans="1:14" x14ac:dyDescent="0.5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</row>
    <row r="346" spans="1:14" x14ac:dyDescent="0.5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</row>
    <row r="347" spans="1:14" x14ac:dyDescent="0.5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</row>
    <row r="348" spans="1:14" x14ac:dyDescent="0.5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</row>
    <row r="349" spans="1:14" x14ac:dyDescent="0.5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</row>
    <row r="350" spans="1:14" x14ac:dyDescent="0.5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</row>
    <row r="351" spans="1:14" x14ac:dyDescent="0.5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</row>
    <row r="352" spans="1:14" x14ac:dyDescent="0.5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</row>
    <row r="353" spans="1:14" x14ac:dyDescent="0.5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</row>
    <row r="354" spans="1:14" x14ac:dyDescent="0.5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</row>
    <row r="355" spans="1:14" x14ac:dyDescent="0.5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</row>
    <row r="356" spans="1:14" x14ac:dyDescent="0.5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</row>
    <row r="357" spans="1:14" x14ac:dyDescent="0.5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</row>
    <row r="358" spans="1:14" x14ac:dyDescent="0.5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</row>
    <row r="359" spans="1:14" x14ac:dyDescent="0.5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</row>
    <row r="360" spans="1:14" x14ac:dyDescent="0.5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</row>
    <row r="361" spans="1:14" x14ac:dyDescent="0.5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</row>
    <row r="362" spans="1:14" x14ac:dyDescent="0.5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</row>
    <row r="363" spans="1:14" x14ac:dyDescent="0.5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</row>
    <row r="364" spans="1:14" x14ac:dyDescent="0.5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</row>
    <row r="365" spans="1:14" x14ac:dyDescent="0.5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</row>
    <row r="366" spans="1:14" x14ac:dyDescent="0.5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</row>
    <row r="367" spans="1:14" x14ac:dyDescent="0.5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</row>
    <row r="368" spans="1:14" x14ac:dyDescent="0.5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</row>
    <row r="369" spans="1:14" x14ac:dyDescent="0.5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</row>
    <row r="370" spans="1:14" x14ac:dyDescent="0.5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</row>
    <row r="371" spans="1:14" x14ac:dyDescent="0.5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</row>
    <row r="372" spans="1:14" x14ac:dyDescent="0.5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</row>
    <row r="373" spans="1:14" x14ac:dyDescent="0.5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</row>
    <row r="374" spans="1:14" x14ac:dyDescent="0.5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</row>
    <row r="375" spans="1:14" x14ac:dyDescent="0.5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</row>
    <row r="376" spans="1:14" x14ac:dyDescent="0.5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</row>
    <row r="377" spans="1:14" x14ac:dyDescent="0.5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</row>
    <row r="378" spans="1:14" x14ac:dyDescent="0.5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</row>
    <row r="379" spans="1:14" x14ac:dyDescent="0.5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</row>
    <row r="380" spans="1:14" x14ac:dyDescent="0.5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</row>
    <row r="381" spans="1:14" x14ac:dyDescent="0.5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</row>
    <row r="382" spans="1:14" x14ac:dyDescent="0.5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</row>
    <row r="383" spans="1:14" x14ac:dyDescent="0.5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</row>
    <row r="384" spans="1:14" x14ac:dyDescent="0.5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</row>
    <row r="385" spans="1:14" x14ac:dyDescent="0.5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</row>
    <row r="386" spans="1:14" x14ac:dyDescent="0.5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</row>
    <row r="387" spans="1:14" x14ac:dyDescent="0.5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</row>
    <row r="388" spans="1:14" x14ac:dyDescent="0.5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</row>
    <row r="389" spans="1:14" x14ac:dyDescent="0.5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</row>
    <row r="390" spans="1:14" x14ac:dyDescent="0.5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</row>
    <row r="391" spans="1:14" x14ac:dyDescent="0.5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</row>
    <row r="392" spans="1:14" x14ac:dyDescent="0.5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</row>
    <row r="393" spans="1:14" x14ac:dyDescent="0.5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</row>
    <row r="394" spans="1:14" x14ac:dyDescent="0.5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</row>
    <row r="395" spans="1:14" x14ac:dyDescent="0.5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</row>
    <row r="396" spans="1:14" x14ac:dyDescent="0.5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</row>
    <row r="397" spans="1:14" x14ac:dyDescent="0.5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</row>
    <row r="398" spans="1:14" x14ac:dyDescent="0.5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</row>
    <row r="399" spans="1:14" x14ac:dyDescent="0.5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</row>
    <row r="400" spans="1:14" x14ac:dyDescent="0.5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</row>
    <row r="401" spans="1:14" x14ac:dyDescent="0.5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</row>
    <row r="402" spans="1:14" x14ac:dyDescent="0.5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</row>
    <row r="403" spans="1:14" x14ac:dyDescent="0.5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</row>
    <row r="404" spans="1:14" x14ac:dyDescent="0.5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</row>
    <row r="405" spans="1:14" x14ac:dyDescent="0.5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</row>
    <row r="406" spans="1:14" x14ac:dyDescent="0.5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</row>
    <row r="407" spans="1:14" x14ac:dyDescent="0.5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</row>
    <row r="408" spans="1:14" x14ac:dyDescent="0.5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</row>
    <row r="409" spans="1:14" x14ac:dyDescent="0.5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</row>
    <row r="410" spans="1:14" x14ac:dyDescent="0.5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</row>
    <row r="411" spans="1:14" x14ac:dyDescent="0.5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</row>
    <row r="412" spans="1:14" x14ac:dyDescent="0.5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</row>
    <row r="413" spans="1:14" x14ac:dyDescent="0.5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</row>
    <row r="414" spans="1:14" x14ac:dyDescent="0.5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</row>
    <row r="415" spans="1:14" x14ac:dyDescent="0.5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</row>
    <row r="416" spans="1:14" x14ac:dyDescent="0.5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</row>
    <row r="417" spans="1:14" x14ac:dyDescent="0.5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</row>
    <row r="418" spans="1:14" x14ac:dyDescent="0.5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</row>
    <row r="419" spans="1:14" x14ac:dyDescent="0.5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</row>
    <row r="420" spans="1:14" x14ac:dyDescent="0.5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</row>
    <row r="421" spans="1:14" x14ac:dyDescent="0.5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</row>
    <row r="422" spans="1:14" x14ac:dyDescent="0.5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</row>
    <row r="423" spans="1:14" x14ac:dyDescent="0.5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</row>
    <row r="424" spans="1:14" x14ac:dyDescent="0.5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</row>
    <row r="425" spans="1:14" x14ac:dyDescent="0.5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</row>
    <row r="426" spans="1:14" x14ac:dyDescent="0.5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</row>
    <row r="427" spans="1:14" x14ac:dyDescent="0.5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</row>
    <row r="428" spans="1:14" x14ac:dyDescent="0.5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</row>
    <row r="429" spans="1:14" x14ac:dyDescent="0.5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</row>
    <row r="430" spans="1:14" x14ac:dyDescent="0.5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</row>
    <row r="431" spans="1:14" x14ac:dyDescent="0.5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</row>
    <row r="432" spans="1:14" x14ac:dyDescent="0.5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</row>
    <row r="433" spans="1:14" x14ac:dyDescent="0.5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</row>
    <row r="434" spans="1:14" x14ac:dyDescent="0.5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</row>
    <row r="435" spans="1:14" x14ac:dyDescent="0.5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</row>
    <row r="436" spans="1:14" x14ac:dyDescent="0.5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</row>
    <row r="437" spans="1:14" x14ac:dyDescent="0.5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</row>
    <row r="438" spans="1:14" x14ac:dyDescent="0.5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</row>
    <row r="439" spans="1:14" x14ac:dyDescent="0.5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</row>
    <row r="440" spans="1:14" x14ac:dyDescent="0.5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</row>
    <row r="441" spans="1:14" x14ac:dyDescent="0.5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</row>
    <row r="442" spans="1:14" x14ac:dyDescent="0.5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</row>
    <row r="443" spans="1:14" x14ac:dyDescent="0.5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</row>
    <row r="444" spans="1:14" x14ac:dyDescent="0.5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</row>
    <row r="445" spans="1:14" x14ac:dyDescent="0.5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</row>
    <row r="446" spans="1:14" x14ac:dyDescent="0.5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</row>
    <row r="447" spans="1:14" x14ac:dyDescent="0.5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</row>
    <row r="448" spans="1:14" x14ac:dyDescent="0.5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</row>
    <row r="449" spans="1:14" x14ac:dyDescent="0.5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</row>
    <row r="450" spans="1:14" x14ac:dyDescent="0.5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</row>
    <row r="451" spans="1:14" x14ac:dyDescent="0.5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</row>
    <row r="452" spans="1:14" x14ac:dyDescent="0.5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</row>
    <row r="453" spans="1:14" x14ac:dyDescent="0.5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</row>
    <row r="454" spans="1:14" x14ac:dyDescent="0.5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</row>
    <row r="455" spans="1:14" x14ac:dyDescent="0.5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</row>
    <row r="456" spans="1:14" x14ac:dyDescent="0.5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</row>
    <row r="457" spans="1:14" x14ac:dyDescent="0.5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</row>
    <row r="458" spans="1:14" x14ac:dyDescent="0.5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</row>
    <row r="459" spans="1:14" x14ac:dyDescent="0.5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</row>
    <row r="460" spans="1:14" x14ac:dyDescent="0.5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</row>
    <row r="461" spans="1:14" x14ac:dyDescent="0.5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</row>
    <row r="462" spans="1:14" x14ac:dyDescent="0.5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</row>
    <row r="463" spans="1:14" x14ac:dyDescent="0.5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</row>
    <row r="464" spans="1:14" x14ac:dyDescent="0.5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</row>
    <row r="465" spans="1:14" x14ac:dyDescent="0.5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</row>
    <row r="466" spans="1:14" x14ac:dyDescent="0.5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</row>
    <row r="467" spans="1:14" x14ac:dyDescent="0.5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</row>
    <row r="468" spans="1:14" x14ac:dyDescent="0.5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</row>
    <row r="469" spans="1:14" x14ac:dyDescent="0.5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</row>
    <row r="470" spans="1:14" x14ac:dyDescent="0.5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</row>
    <row r="471" spans="1:14" x14ac:dyDescent="0.5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</row>
    <row r="472" spans="1:14" x14ac:dyDescent="0.5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</row>
    <row r="473" spans="1:14" x14ac:dyDescent="0.5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</row>
    <row r="474" spans="1:14" x14ac:dyDescent="0.5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</row>
    <row r="475" spans="1:14" x14ac:dyDescent="0.5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</row>
    <row r="476" spans="1:14" x14ac:dyDescent="0.5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</row>
    <row r="477" spans="1:14" x14ac:dyDescent="0.5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</row>
    <row r="478" spans="1:14" x14ac:dyDescent="0.5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</row>
    <row r="479" spans="1:14" x14ac:dyDescent="0.5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</row>
    <row r="480" spans="1:14" x14ac:dyDescent="0.5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</row>
    <row r="481" spans="1:14" x14ac:dyDescent="0.5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</row>
    <row r="482" spans="1:14" x14ac:dyDescent="0.5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</row>
    <row r="483" spans="1:14" x14ac:dyDescent="0.5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</row>
    <row r="484" spans="1:14" x14ac:dyDescent="0.5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</row>
    <row r="485" spans="1:14" x14ac:dyDescent="0.5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</row>
    <row r="486" spans="1:14" x14ac:dyDescent="0.5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</row>
    <row r="487" spans="1:14" x14ac:dyDescent="0.5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</row>
    <row r="488" spans="1:14" x14ac:dyDescent="0.5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</row>
    <row r="489" spans="1:14" x14ac:dyDescent="0.5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</row>
    <row r="490" spans="1:14" x14ac:dyDescent="0.5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</row>
    <row r="491" spans="1:14" x14ac:dyDescent="0.5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</row>
    <row r="492" spans="1:14" x14ac:dyDescent="0.5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</row>
    <row r="493" spans="1:14" x14ac:dyDescent="0.5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</row>
    <row r="494" spans="1:14" x14ac:dyDescent="0.5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</row>
    <row r="495" spans="1:14" x14ac:dyDescent="0.5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</row>
    <row r="496" spans="1:14" x14ac:dyDescent="0.5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</row>
    <row r="497" spans="1:14" x14ac:dyDescent="0.5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</row>
    <row r="498" spans="1:14" x14ac:dyDescent="0.5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</row>
    <row r="499" spans="1:14" x14ac:dyDescent="0.5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</row>
    <row r="500" spans="1:14" x14ac:dyDescent="0.5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</row>
    <row r="501" spans="1:14" x14ac:dyDescent="0.5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</row>
    <row r="502" spans="1:14" x14ac:dyDescent="0.5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</row>
    <row r="503" spans="1:14" x14ac:dyDescent="0.5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</row>
    <row r="504" spans="1:14" x14ac:dyDescent="0.5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</row>
    <row r="505" spans="1:14" x14ac:dyDescent="0.5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</row>
    <row r="506" spans="1:14" x14ac:dyDescent="0.5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</row>
    <row r="507" spans="1:14" x14ac:dyDescent="0.5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</row>
    <row r="508" spans="1:14" x14ac:dyDescent="0.5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</row>
    <row r="509" spans="1:14" x14ac:dyDescent="0.5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</row>
    <row r="510" spans="1:14" x14ac:dyDescent="0.5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</row>
    <row r="511" spans="1:14" x14ac:dyDescent="0.5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</row>
    <row r="512" spans="1:14" x14ac:dyDescent="0.5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</row>
    <row r="513" spans="1:14" x14ac:dyDescent="0.5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</row>
    <row r="514" spans="1:14" x14ac:dyDescent="0.5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</row>
    <row r="515" spans="1:14" x14ac:dyDescent="0.5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</row>
    <row r="516" spans="1:14" x14ac:dyDescent="0.5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</row>
    <row r="517" spans="1:14" x14ac:dyDescent="0.5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</row>
    <row r="518" spans="1:14" x14ac:dyDescent="0.5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</row>
    <row r="519" spans="1:14" x14ac:dyDescent="0.5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</row>
    <row r="520" spans="1:14" x14ac:dyDescent="0.5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</row>
    <row r="521" spans="1:14" x14ac:dyDescent="0.5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</row>
    <row r="522" spans="1:14" x14ac:dyDescent="0.5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</row>
    <row r="523" spans="1:14" x14ac:dyDescent="0.5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</row>
    <row r="524" spans="1:14" x14ac:dyDescent="0.5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</row>
    <row r="525" spans="1:14" x14ac:dyDescent="0.5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</row>
    <row r="526" spans="1:14" x14ac:dyDescent="0.5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</row>
    <row r="527" spans="1:14" x14ac:dyDescent="0.5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</row>
    <row r="528" spans="1:14" x14ac:dyDescent="0.5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</row>
    <row r="529" spans="1:14" x14ac:dyDescent="0.5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</row>
    <row r="530" spans="1:14" x14ac:dyDescent="0.5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</row>
    <row r="531" spans="1:14" x14ac:dyDescent="0.5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</row>
    <row r="532" spans="1:14" x14ac:dyDescent="0.5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</row>
    <row r="533" spans="1:14" x14ac:dyDescent="0.5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</row>
    <row r="534" spans="1:14" x14ac:dyDescent="0.5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</row>
    <row r="535" spans="1:14" x14ac:dyDescent="0.5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</row>
    <row r="536" spans="1:14" x14ac:dyDescent="0.5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</row>
    <row r="537" spans="1:14" x14ac:dyDescent="0.5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</row>
    <row r="538" spans="1:14" x14ac:dyDescent="0.5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</row>
    <row r="539" spans="1:14" x14ac:dyDescent="0.5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</row>
    <row r="540" spans="1:14" x14ac:dyDescent="0.5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</row>
    <row r="541" spans="1:14" x14ac:dyDescent="0.5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</row>
    <row r="542" spans="1:14" x14ac:dyDescent="0.5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</row>
    <row r="543" spans="1:14" x14ac:dyDescent="0.5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</row>
    <row r="544" spans="1:14" x14ac:dyDescent="0.5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</row>
    <row r="545" spans="1:14" x14ac:dyDescent="0.5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</row>
    <row r="546" spans="1:14" x14ac:dyDescent="0.5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</row>
    <row r="547" spans="1:14" x14ac:dyDescent="0.5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</row>
    <row r="548" spans="1:14" x14ac:dyDescent="0.5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</row>
    <row r="549" spans="1:14" x14ac:dyDescent="0.5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</row>
    <row r="550" spans="1:14" x14ac:dyDescent="0.5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</row>
    <row r="551" spans="1:14" x14ac:dyDescent="0.5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</row>
    <row r="552" spans="1:14" x14ac:dyDescent="0.5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</row>
    <row r="553" spans="1:14" x14ac:dyDescent="0.5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</row>
    <row r="554" spans="1:14" x14ac:dyDescent="0.5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</row>
    <row r="555" spans="1:14" x14ac:dyDescent="0.5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</row>
    <row r="556" spans="1:14" x14ac:dyDescent="0.5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</row>
    <row r="557" spans="1:14" x14ac:dyDescent="0.5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</row>
    <row r="558" spans="1:14" x14ac:dyDescent="0.5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</row>
    <row r="559" spans="1:14" x14ac:dyDescent="0.5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</row>
    <row r="560" spans="1:14" x14ac:dyDescent="0.5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</row>
    <row r="561" spans="1:14" x14ac:dyDescent="0.5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</row>
    <row r="562" spans="1:14" x14ac:dyDescent="0.5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</row>
    <row r="563" spans="1:14" x14ac:dyDescent="0.5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</row>
    <row r="564" spans="1:14" x14ac:dyDescent="0.5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</row>
    <row r="565" spans="1:14" x14ac:dyDescent="0.5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</row>
    <row r="566" spans="1:14" x14ac:dyDescent="0.5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</row>
    <row r="567" spans="1:14" x14ac:dyDescent="0.5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</row>
    <row r="568" spans="1:14" x14ac:dyDescent="0.5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</row>
    <row r="569" spans="1:14" x14ac:dyDescent="0.5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</row>
    <row r="570" spans="1:14" x14ac:dyDescent="0.5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</row>
    <row r="571" spans="1:14" x14ac:dyDescent="0.5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</row>
    <row r="572" spans="1:14" x14ac:dyDescent="0.5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</row>
    <row r="573" spans="1:14" x14ac:dyDescent="0.5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</row>
    <row r="574" spans="1:14" x14ac:dyDescent="0.5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</row>
    <row r="575" spans="1:14" x14ac:dyDescent="0.5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</row>
    <row r="576" spans="1:14" x14ac:dyDescent="0.5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</row>
    <row r="577" spans="1:14" x14ac:dyDescent="0.5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</row>
    <row r="578" spans="1:14" x14ac:dyDescent="0.5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</row>
    <row r="579" spans="1:14" x14ac:dyDescent="0.5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</row>
    <row r="580" spans="1:14" x14ac:dyDescent="0.5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</row>
    <row r="581" spans="1:14" x14ac:dyDescent="0.5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</row>
    <row r="582" spans="1:14" x14ac:dyDescent="0.5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</row>
    <row r="583" spans="1:14" x14ac:dyDescent="0.5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</row>
    <row r="584" spans="1:14" x14ac:dyDescent="0.5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</row>
    <row r="585" spans="1:14" x14ac:dyDescent="0.5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</row>
    <row r="586" spans="1:14" x14ac:dyDescent="0.5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</row>
    <row r="587" spans="1:14" x14ac:dyDescent="0.5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</row>
    <row r="588" spans="1:14" x14ac:dyDescent="0.5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</row>
    <row r="589" spans="1:14" x14ac:dyDescent="0.5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</row>
    <row r="590" spans="1:14" x14ac:dyDescent="0.5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</row>
    <row r="591" spans="1:14" x14ac:dyDescent="0.5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</row>
    <row r="592" spans="1:14" x14ac:dyDescent="0.5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</row>
    <row r="593" spans="1:14" x14ac:dyDescent="0.5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</row>
    <row r="594" spans="1:14" x14ac:dyDescent="0.5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</row>
    <row r="595" spans="1:14" x14ac:dyDescent="0.5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</row>
    <row r="596" spans="1:14" x14ac:dyDescent="0.5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</row>
    <row r="597" spans="1:14" x14ac:dyDescent="0.5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</row>
    <row r="598" spans="1:14" x14ac:dyDescent="0.5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</row>
    <row r="599" spans="1:14" x14ac:dyDescent="0.5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</row>
    <row r="600" spans="1:14" x14ac:dyDescent="0.5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</row>
    <row r="601" spans="1:14" x14ac:dyDescent="0.5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</row>
    <row r="602" spans="1:14" x14ac:dyDescent="0.5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</row>
    <row r="603" spans="1:14" x14ac:dyDescent="0.5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</row>
    <row r="604" spans="1:14" x14ac:dyDescent="0.5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</row>
    <row r="605" spans="1:14" x14ac:dyDescent="0.5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</row>
    <row r="606" spans="1:14" x14ac:dyDescent="0.5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</row>
    <row r="607" spans="1:14" x14ac:dyDescent="0.5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</row>
    <row r="608" spans="1:14" x14ac:dyDescent="0.5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</row>
    <row r="609" spans="1:14" x14ac:dyDescent="0.5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</row>
    <row r="610" spans="1:14" x14ac:dyDescent="0.5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</row>
    <row r="611" spans="1:14" x14ac:dyDescent="0.5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</row>
    <row r="612" spans="1:14" x14ac:dyDescent="0.5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</row>
    <row r="613" spans="1:14" x14ac:dyDescent="0.5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</row>
    <row r="614" spans="1:14" x14ac:dyDescent="0.5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</row>
    <row r="615" spans="1:14" x14ac:dyDescent="0.5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</row>
    <row r="616" spans="1:14" x14ac:dyDescent="0.5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</row>
    <row r="617" spans="1:14" x14ac:dyDescent="0.5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</row>
    <row r="618" spans="1:14" x14ac:dyDescent="0.5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</row>
    <row r="619" spans="1:14" x14ac:dyDescent="0.5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</row>
    <row r="620" spans="1:14" x14ac:dyDescent="0.5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</row>
    <row r="621" spans="1:14" x14ac:dyDescent="0.5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</row>
    <row r="622" spans="1:14" x14ac:dyDescent="0.5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</row>
    <row r="623" spans="1:14" x14ac:dyDescent="0.5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</row>
    <row r="624" spans="1:14" x14ac:dyDescent="0.5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</row>
    <row r="625" spans="1:14" x14ac:dyDescent="0.5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</row>
    <row r="626" spans="1:14" x14ac:dyDescent="0.5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</row>
    <row r="627" spans="1:14" x14ac:dyDescent="0.5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</row>
    <row r="628" spans="1:14" x14ac:dyDescent="0.5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</row>
    <row r="629" spans="1:14" x14ac:dyDescent="0.5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</row>
    <row r="630" spans="1:14" x14ac:dyDescent="0.5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</row>
    <row r="631" spans="1:14" x14ac:dyDescent="0.5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</row>
    <row r="632" spans="1:14" x14ac:dyDescent="0.5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</row>
    <row r="633" spans="1:14" x14ac:dyDescent="0.5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</row>
    <row r="634" spans="1:14" x14ac:dyDescent="0.5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</row>
    <row r="635" spans="1:14" x14ac:dyDescent="0.5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</row>
    <row r="636" spans="1:14" x14ac:dyDescent="0.5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</row>
    <row r="637" spans="1:14" x14ac:dyDescent="0.5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</row>
    <row r="638" spans="1:14" x14ac:dyDescent="0.5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</row>
    <row r="639" spans="1:14" x14ac:dyDescent="0.5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</row>
    <row r="640" spans="1:14" x14ac:dyDescent="0.5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</row>
    <row r="641" spans="1:14" x14ac:dyDescent="0.5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</row>
    <row r="642" spans="1:14" x14ac:dyDescent="0.5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</row>
    <row r="643" spans="1:14" x14ac:dyDescent="0.5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</row>
    <row r="644" spans="1:14" x14ac:dyDescent="0.5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</row>
    <row r="645" spans="1:14" x14ac:dyDescent="0.5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</row>
    <row r="646" spans="1:14" x14ac:dyDescent="0.5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</row>
    <row r="647" spans="1:14" x14ac:dyDescent="0.5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</row>
    <row r="648" spans="1:14" x14ac:dyDescent="0.5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</row>
    <row r="649" spans="1:14" x14ac:dyDescent="0.5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</row>
    <row r="650" spans="1:14" x14ac:dyDescent="0.5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</row>
    <row r="651" spans="1:14" x14ac:dyDescent="0.5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</row>
    <row r="652" spans="1:14" x14ac:dyDescent="0.5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</row>
    <row r="653" spans="1:14" x14ac:dyDescent="0.5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</row>
    <row r="654" spans="1:14" x14ac:dyDescent="0.5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</row>
    <row r="655" spans="1:14" x14ac:dyDescent="0.5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</row>
    <row r="656" spans="1:14" x14ac:dyDescent="0.5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</row>
    <row r="657" spans="1:14" x14ac:dyDescent="0.5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</row>
    <row r="658" spans="1:14" x14ac:dyDescent="0.5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</row>
    <row r="659" spans="1:14" x14ac:dyDescent="0.5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</row>
    <row r="660" spans="1:14" x14ac:dyDescent="0.5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</row>
    <row r="661" spans="1:14" x14ac:dyDescent="0.5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</row>
    <row r="662" spans="1:14" x14ac:dyDescent="0.5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</row>
    <row r="663" spans="1:14" x14ac:dyDescent="0.5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</row>
    <row r="664" spans="1:14" x14ac:dyDescent="0.5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</row>
    <row r="665" spans="1:14" x14ac:dyDescent="0.5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</row>
    <row r="666" spans="1:14" x14ac:dyDescent="0.5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</row>
    <row r="667" spans="1:14" x14ac:dyDescent="0.5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</row>
    <row r="668" spans="1:14" x14ac:dyDescent="0.5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</row>
    <row r="669" spans="1:14" x14ac:dyDescent="0.5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</row>
    <row r="670" spans="1:14" x14ac:dyDescent="0.5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</row>
    <row r="671" spans="1:14" x14ac:dyDescent="0.5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</row>
    <row r="672" spans="1:14" x14ac:dyDescent="0.5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</row>
    <row r="673" spans="1:14" x14ac:dyDescent="0.5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</row>
    <row r="674" spans="1:14" x14ac:dyDescent="0.5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</row>
    <row r="675" spans="1:14" x14ac:dyDescent="0.5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</row>
    <row r="676" spans="1:14" x14ac:dyDescent="0.5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</row>
    <row r="677" spans="1:14" x14ac:dyDescent="0.5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</row>
    <row r="678" spans="1:14" x14ac:dyDescent="0.5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</row>
    <row r="679" spans="1:14" x14ac:dyDescent="0.5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</row>
    <row r="680" spans="1:14" x14ac:dyDescent="0.5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</row>
    <row r="681" spans="1:14" x14ac:dyDescent="0.5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</row>
    <row r="682" spans="1:14" x14ac:dyDescent="0.5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</row>
    <row r="683" spans="1:14" x14ac:dyDescent="0.5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</row>
    <row r="684" spans="1:14" x14ac:dyDescent="0.5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</row>
    <row r="685" spans="1:14" x14ac:dyDescent="0.5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</row>
    <row r="686" spans="1:14" x14ac:dyDescent="0.5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</row>
    <row r="687" spans="1:14" x14ac:dyDescent="0.5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</row>
    <row r="688" spans="1:14" x14ac:dyDescent="0.5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</row>
    <row r="689" spans="1:14" x14ac:dyDescent="0.5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</row>
    <row r="690" spans="1:14" x14ac:dyDescent="0.5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</row>
    <row r="691" spans="1:14" x14ac:dyDescent="0.5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</row>
    <row r="692" spans="1:14" x14ac:dyDescent="0.5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</row>
    <row r="693" spans="1:14" x14ac:dyDescent="0.5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</row>
    <row r="694" spans="1:14" x14ac:dyDescent="0.5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</row>
    <row r="695" spans="1:14" x14ac:dyDescent="0.5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</row>
    <row r="696" spans="1:14" x14ac:dyDescent="0.5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</row>
    <row r="697" spans="1:14" x14ac:dyDescent="0.5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</row>
    <row r="698" spans="1:14" x14ac:dyDescent="0.5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</row>
    <row r="699" spans="1:14" x14ac:dyDescent="0.5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</row>
    <row r="700" spans="1:14" x14ac:dyDescent="0.5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</row>
    <row r="701" spans="1:14" x14ac:dyDescent="0.5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</row>
    <row r="702" spans="1:14" x14ac:dyDescent="0.5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</row>
    <row r="703" spans="1:14" x14ac:dyDescent="0.5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</row>
    <row r="704" spans="1:14" x14ac:dyDescent="0.5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</row>
    <row r="705" spans="1:14" x14ac:dyDescent="0.5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</row>
    <row r="706" spans="1:14" x14ac:dyDescent="0.5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</row>
    <row r="707" spans="1:14" x14ac:dyDescent="0.5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</row>
    <row r="708" spans="1:14" x14ac:dyDescent="0.5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</row>
    <row r="709" spans="1:14" x14ac:dyDescent="0.5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</row>
    <row r="710" spans="1:14" x14ac:dyDescent="0.5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</row>
    <row r="711" spans="1:14" x14ac:dyDescent="0.5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</row>
    <row r="712" spans="1:14" x14ac:dyDescent="0.5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</row>
    <row r="713" spans="1:14" x14ac:dyDescent="0.5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</row>
    <row r="714" spans="1:14" x14ac:dyDescent="0.5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</row>
    <row r="715" spans="1:14" x14ac:dyDescent="0.5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</row>
    <row r="716" spans="1:14" x14ac:dyDescent="0.5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</row>
    <row r="717" spans="1:14" x14ac:dyDescent="0.5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</row>
    <row r="718" spans="1:14" x14ac:dyDescent="0.5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</row>
    <row r="719" spans="1:14" x14ac:dyDescent="0.5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</row>
    <row r="720" spans="1:14" x14ac:dyDescent="0.5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</row>
    <row r="721" spans="1:14" x14ac:dyDescent="0.5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</row>
    <row r="722" spans="1:14" x14ac:dyDescent="0.5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</row>
    <row r="723" spans="1:14" x14ac:dyDescent="0.5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</row>
    <row r="724" spans="1:14" x14ac:dyDescent="0.5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</row>
    <row r="725" spans="1:14" x14ac:dyDescent="0.5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</row>
    <row r="726" spans="1:14" x14ac:dyDescent="0.5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</row>
    <row r="727" spans="1:14" x14ac:dyDescent="0.5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</row>
    <row r="728" spans="1:14" x14ac:dyDescent="0.5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</row>
    <row r="729" spans="1:14" x14ac:dyDescent="0.5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</row>
    <row r="730" spans="1:14" x14ac:dyDescent="0.5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</row>
    <row r="731" spans="1:14" x14ac:dyDescent="0.5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</row>
    <row r="732" spans="1:14" x14ac:dyDescent="0.5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</row>
    <row r="733" spans="1:14" x14ac:dyDescent="0.5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</row>
    <row r="734" spans="1:14" x14ac:dyDescent="0.5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</row>
    <row r="735" spans="1:14" x14ac:dyDescent="0.5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</row>
    <row r="736" spans="1:14" x14ac:dyDescent="0.5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</row>
    <row r="737" spans="1:14" x14ac:dyDescent="0.5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</row>
    <row r="738" spans="1:14" x14ac:dyDescent="0.5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</row>
    <row r="739" spans="1:14" x14ac:dyDescent="0.5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</row>
    <row r="740" spans="1:14" x14ac:dyDescent="0.5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</row>
    <row r="741" spans="1:14" x14ac:dyDescent="0.5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</row>
    <row r="742" spans="1:14" x14ac:dyDescent="0.5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</row>
    <row r="743" spans="1:14" x14ac:dyDescent="0.5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</row>
    <row r="744" spans="1:14" x14ac:dyDescent="0.5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</row>
    <row r="745" spans="1:14" x14ac:dyDescent="0.5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</row>
    <row r="746" spans="1:14" x14ac:dyDescent="0.5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</row>
    <row r="747" spans="1:14" x14ac:dyDescent="0.5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</row>
    <row r="748" spans="1:14" x14ac:dyDescent="0.5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</row>
    <row r="749" spans="1:14" x14ac:dyDescent="0.5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</row>
    <row r="750" spans="1:14" x14ac:dyDescent="0.5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</row>
    <row r="751" spans="1:14" x14ac:dyDescent="0.5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</row>
    <row r="752" spans="1:14" x14ac:dyDescent="0.5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</row>
    <row r="753" spans="1:14" x14ac:dyDescent="0.5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</row>
    <row r="754" spans="1:14" x14ac:dyDescent="0.5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</row>
    <row r="755" spans="1:14" x14ac:dyDescent="0.5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</row>
    <row r="756" spans="1:14" x14ac:dyDescent="0.5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</row>
    <row r="757" spans="1:14" x14ac:dyDescent="0.5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</row>
    <row r="758" spans="1:14" x14ac:dyDescent="0.5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</row>
    <row r="759" spans="1:14" x14ac:dyDescent="0.5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</row>
    <row r="760" spans="1:14" x14ac:dyDescent="0.5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</row>
    <row r="761" spans="1:14" x14ac:dyDescent="0.5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</row>
    <row r="762" spans="1:14" x14ac:dyDescent="0.5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</row>
    <row r="763" spans="1:14" x14ac:dyDescent="0.5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</row>
    <row r="764" spans="1:14" x14ac:dyDescent="0.5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</row>
    <row r="765" spans="1:14" x14ac:dyDescent="0.5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</row>
    <row r="766" spans="1:14" x14ac:dyDescent="0.5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</row>
    <row r="767" spans="1:14" x14ac:dyDescent="0.5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</row>
    <row r="768" spans="1:14" x14ac:dyDescent="0.5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</row>
    <row r="769" spans="1:14" x14ac:dyDescent="0.5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</row>
    <row r="770" spans="1:14" x14ac:dyDescent="0.5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</row>
    <row r="771" spans="1:14" x14ac:dyDescent="0.5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</row>
    <row r="772" spans="1:14" x14ac:dyDescent="0.5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</row>
    <row r="773" spans="1:14" x14ac:dyDescent="0.5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</row>
    <row r="774" spans="1:14" x14ac:dyDescent="0.5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</row>
    <row r="775" spans="1:14" x14ac:dyDescent="0.5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</row>
    <row r="776" spans="1:14" x14ac:dyDescent="0.5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</row>
    <row r="777" spans="1:14" x14ac:dyDescent="0.5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</row>
    <row r="778" spans="1:14" x14ac:dyDescent="0.5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</row>
    <row r="779" spans="1:14" x14ac:dyDescent="0.5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</row>
    <row r="780" spans="1:14" x14ac:dyDescent="0.5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</row>
    <row r="781" spans="1:14" x14ac:dyDescent="0.5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</row>
    <row r="782" spans="1:14" x14ac:dyDescent="0.5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</row>
    <row r="783" spans="1:14" x14ac:dyDescent="0.5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</row>
    <row r="784" spans="1:14" x14ac:dyDescent="0.5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</row>
    <row r="785" spans="1:14" x14ac:dyDescent="0.5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</row>
    <row r="786" spans="1:14" x14ac:dyDescent="0.5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</row>
    <row r="787" spans="1:14" x14ac:dyDescent="0.5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</row>
    <row r="788" spans="1:14" x14ac:dyDescent="0.5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</row>
    <row r="789" spans="1:14" x14ac:dyDescent="0.5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</row>
    <row r="790" spans="1:14" x14ac:dyDescent="0.5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</row>
    <row r="791" spans="1:14" x14ac:dyDescent="0.5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</row>
    <row r="792" spans="1:14" x14ac:dyDescent="0.5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</row>
    <row r="793" spans="1:14" x14ac:dyDescent="0.5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</row>
    <row r="794" spans="1:14" x14ac:dyDescent="0.5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</row>
    <row r="795" spans="1:14" x14ac:dyDescent="0.5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</row>
    <row r="796" spans="1:14" x14ac:dyDescent="0.5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</row>
    <row r="797" spans="1:14" x14ac:dyDescent="0.5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</row>
    <row r="798" spans="1:14" x14ac:dyDescent="0.5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</row>
    <row r="799" spans="1:14" x14ac:dyDescent="0.5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</row>
    <row r="800" spans="1:14" x14ac:dyDescent="0.5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</row>
    <row r="801" spans="1:14" x14ac:dyDescent="0.5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</row>
    <row r="802" spans="1:14" x14ac:dyDescent="0.5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</row>
    <row r="803" spans="1:14" x14ac:dyDescent="0.5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</row>
    <row r="804" spans="1:14" x14ac:dyDescent="0.5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</row>
    <row r="805" spans="1:14" x14ac:dyDescent="0.5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</row>
    <row r="806" spans="1:14" x14ac:dyDescent="0.5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</row>
    <row r="807" spans="1:14" x14ac:dyDescent="0.5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</row>
    <row r="808" spans="1:14" x14ac:dyDescent="0.5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</row>
    <row r="809" spans="1:14" x14ac:dyDescent="0.5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</row>
    <row r="810" spans="1:14" x14ac:dyDescent="0.5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</row>
    <row r="811" spans="1:14" x14ac:dyDescent="0.5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</row>
    <row r="812" spans="1:14" x14ac:dyDescent="0.5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</row>
    <row r="813" spans="1:14" x14ac:dyDescent="0.5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</row>
    <row r="814" spans="1:14" x14ac:dyDescent="0.5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</row>
    <row r="815" spans="1:14" x14ac:dyDescent="0.5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</row>
    <row r="816" spans="1:14" x14ac:dyDescent="0.5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</row>
    <row r="817" spans="1:14" x14ac:dyDescent="0.5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</row>
    <row r="818" spans="1:14" x14ac:dyDescent="0.5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</row>
    <row r="819" spans="1:14" x14ac:dyDescent="0.5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</row>
    <row r="820" spans="1:14" x14ac:dyDescent="0.5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</row>
    <row r="821" spans="1:14" x14ac:dyDescent="0.5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</row>
    <row r="822" spans="1:14" x14ac:dyDescent="0.5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</row>
    <row r="823" spans="1:14" x14ac:dyDescent="0.5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</row>
    <row r="824" spans="1:14" x14ac:dyDescent="0.5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</row>
    <row r="825" spans="1:14" x14ac:dyDescent="0.5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</row>
    <row r="826" spans="1:14" x14ac:dyDescent="0.5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</row>
    <row r="827" spans="1:14" x14ac:dyDescent="0.5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</row>
    <row r="828" spans="1:14" x14ac:dyDescent="0.5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</row>
    <row r="829" spans="1:14" x14ac:dyDescent="0.5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</row>
    <row r="830" spans="1:14" x14ac:dyDescent="0.5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</row>
    <row r="831" spans="1:14" x14ac:dyDescent="0.5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</row>
    <row r="832" spans="1:14" x14ac:dyDescent="0.5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</row>
    <row r="833" spans="1:14" x14ac:dyDescent="0.5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</row>
    <row r="834" spans="1:14" x14ac:dyDescent="0.5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</row>
    <row r="835" spans="1:14" x14ac:dyDescent="0.5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</row>
    <row r="836" spans="1:14" x14ac:dyDescent="0.5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</row>
    <row r="837" spans="1:14" x14ac:dyDescent="0.5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</row>
    <row r="838" spans="1:14" x14ac:dyDescent="0.5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</row>
    <row r="839" spans="1:14" x14ac:dyDescent="0.5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</row>
    <row r="840" spans="1:14" x14ac:dyDescent="0.5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</row>
    <row r="841" spans="1:14" x14ac:dyDescent="0.5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</row>
    <row r="842" spans="1:14" x14ac:dyDescent="0.5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</row>
    <row r="843" spans="1:14" x14ac:dyDescent="0.5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</row>
    <row r="844" spans="1:14" x14ac:dyDescent="0.5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</row>
    <row r="845" spans="1:14" x14ac:dyDescent="0.5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</row>
    <row r="846" spans="1:14" x14ac:dyDescent="0.5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</row>
    <row r="847" spans="1:14" x14ac:dyDescent="0.5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</row>
    <row r="848" spans="1:14" x14ac:dyDescent="0.5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</row>
    <row r="849" spans="1:14" x14ac:dyDescent="0.5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</row>
    <row r="850" spans="1:14" x14ac:dyDescent="0.5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</row>
    <row r="851" spans="1:14" x14ac:dyDescent="0.5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</row>
    <row r="852" spans="1:14" x14ac:dyDescent="0.5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</row>
    <row r="853" spans="1:14" x14ac:dyDescent="0.5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</row>
    <row r="854" spans="1:14" x14ac:dyDescent="0.5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</row>
    <row r="855" spans="1:14" x14ac:dyDescent="0.5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</row>
    <row r="856" spans="1:14" x14ac:dyDescent="0.5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</row>
    <row r="857" spans="1:14" x14ac:dyDescent="0.5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</row>
    <row r="858" spans="1:14" x14ac:dyDescent="0.5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</row>
    <row r="859" spans="1:14" x14ac:dyDescent="0.5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</row>
    <row r="860" spans="1:14" x14ac:dyDescent="0.5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</row>
    <row r="861" spans="1:14" x14ac:dyDescent="0.5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</row>
    <row r="862" spans="1:14" x14ac:dyDescent="0.5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</row>
    <row r="863" spans="1:14" x14ac:dyDescent="0.5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</row>
    <row r="864" spans="1:14" x14ac:dyDescent="0.5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</row>
    <row r="865" spans="1:14" x14ac:dyDescent="0.5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</row>
    <row r="866" spans="1:14" x14ac:dyDescent="0.5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</row>
    <row r="867" spans="1:14" x14ac:dyDescent="0.5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</row>
    <row r="868" spans="1:14" x14ac:dyDescent="0.5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</row>
    <row r="869" spans="1:14" x14ac:dyDescent="0.5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</row>
    <row r="870" spans="1:14" x14ac:dyDescent="0.5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</row>
    <row r="871" spans="1:14" x14ac:dyDescent="0.5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</row>
    <row r="872" spans="1:14" x14ac:dyDescent="0.5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</row>
    <row r="873" spans="1:14" x14ac:dyDescent="0.5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</row>
    <row r="874" spans="1:14" x14ac:dyDescent="0.5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</row>
    <row r="875" spans="1:14" x14ac:dyDescent="0.5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</row>
    <row r="876" spans="1:14" x14ac:dyDescent="0.5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</row>
    <row r="877" spans="1:14" x14ac:dyDescent="0.5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</row>
    <row r="878" spans="1:14" x14ac:dyDescent="0.5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</row>
    <row r="879" spans="1:14" x14ac:dyDescent="0.5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</row>
    <row r="880" spans="1:14" x14ac:dyDescent="0.5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</row>
    <row r="881" spans="1:14" x14ac:dyDescent="0.5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</row>
    <row r="882" spans="1:14" x14ac:dyDescent="0.5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</row>
    <row r="883" spans="1:14" x14ac:dyDescent="0.5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</row>
    <row r="884" spans="1:14" x14ac:dyDescent="0.5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</row>
    <row r="885" spans="1:14" x14ac:dyDescent="0.5">
      <c r="A885" s="10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</row>
    <row r="886" spans="1:14" x14ac:dyDescent="0.5">
      <c r="A886" s="10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</row>
    <row r="887" spans="1:14" x14ac:dyDescent="0.5">
      <c r="A887" s="10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</row>
    <row r="888" spans="1:14" x14ac:dyDescent="0.5">
      <c r="A888" s="10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</row>
    <row r="889" spans="1:14" x14ac:dyDescent="0.5">
      <c r="A889" s="10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</row>
    <row r="890" spans="1:14" x14ac:dyDescent="0.5">
      <c r="A890" s="10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</row>
    <row r="891" spans="1:14" x14ac:dyDescent="0.5">
      <c r="A891" s="10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</row>
    <row r="892" spans="1:14" x14ac:dyDescent="0.5">
      <c r="A892" s="10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</row>
    <row r="893" spans="1:14" x14ac:dyDescent="0.5">
      <c r="A893" s="10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</row>
    <row r="894" spans="1:14" x14ac:dyDescent="0.5">
      <c r="A894" s="10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</row>
    <row r="895" spans="1:14" x14ac:dyDescent="0.5">
      <c r="A895" s="10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</row>
    <row r="896" spans="1:14" x14ac:dyDescent="0.5">
      <c r="A896" s="10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</row>
    <row r="897" spans="1:14" x14ac:dyDescent="0.5">
      <c r="A897" s="10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</row>
    <row r="898" spans="1:14" x14ac:dyDescent="0.5">
      <c r="A898" s="10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</row>
    <row r="899" spans="1:14" x14ac:dyDescent="0.5">
      <c r="A899" s="10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</row>
    <row r="900" spans="1:14" x14ac:dyDescent="0.5">
      <c r="A900" s="10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</row>
    <row r="901" spans="1:14" x14ac:dyDescent="0.5">
      <c r="A901" s="10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</row>
    <row r="902" spans="1:14" x14ac:dyDescent="0.5">
      <c r="A902" s="10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</row>
    <row r="903" spans="1:14" x14ac:dyDescent="0.5">
      <c r="A903" s="10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</row>
    <row r="904" spans="1:14" x14ac:dyDescent="0.5">
      <c r="A904" s="10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</row>
    <row r="905" spans="1:14" x14ac:dyDescent="0.5">
      <c r="A905" s="10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</row>
    <row r="906" spans="1:14" x14ac:dyDescent="0.5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</row>
    <row r="907" spans="1:14" x14ac:dyDescent="0.5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</row>
    <row r="908" spans="1:14" x14ac:dyDescent="0.5">
      <c r="A908" s="10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</row>
    <row r="909" spans="1:14" x14ac:dyDescent="0.5">
      <c r="A909" s="10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</row>
    <row r="910" spans="1:14" x14ac:dyDescent="0.5">
      <c r="A910" s="10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</row>
    <row r="911" spans="1:14" x14ac:dyDescent="0.5">
      <c r="A911" s="10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</row>
    <row r="912" spans="1:14" x14ac:dyDescent="0.5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</row>
    <row r="913" spans="1:14" x14ac:dyDescent="0.5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</row>
    <row r="914" spans="1:14" x14ac:dyDescent="0.5">
      <c r="A914" s="10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</row>
    <row r="915" spans="1:14" x14ac:dyDescent="0.5">
      <c r="A915" s="10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</row>
    <row r="916" spans="1:14" x14ac:dyDescent="0.5">
      <c r="A916" s="10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</row>
    <row r="917" spans="1:14" x14ac:dyDescent="0.5">
      <c r="A917" s="10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</row>
    <row r="918" spans="1:14" x14ac:dyDescent="0.5">
      <c r="A918" s="10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</row>
    <row r="919" spans="1:14" x14ac:dyDescent="0.5">
      <c r="A919" s="10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</row>
    <row r="920" spans="1:14" x14ac:dyDescent="0.5">
      <c r="A920" s="10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</row>
    <row r="921" spans="1:14" x14ac:dyDescent="0.5">
      <c r="A921" s="10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</row>
    <row r="922" spans="1:14" x14ac:dyDescent="0.5">
      <c r="A922" s="10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</row>
    <row r="923" spans="1:14" x14ac:dyDescent="0.5">
      <c r="A923" s="10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</row>
    <row r="924" spans="1:14" x14ac:dyDescent="0.5">
      <c r="A924" s="10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</row>
    <row r="925" spans="1:14" x14ac:dyDescent="0.5">
      <c r="A925" s="10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</row>
    <row r="926" spans="1:14" x14ac:dyDescent="0.5">
      <c r="A926" s="10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</row>
    <row r="927" spans="1:14" x14ac:dyDescent="0.5">
      <c r="A927" s="10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</row>
    <row r="928" spans="1:14" x14ac:dyDescent="0.5">
      <c r="A928" s="10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</row>
    <row r="929" spans="1:14" x14ac:dyDescent="0.5">
      <c r="A929" s="10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</row>
    <row r="930" spans="1:14" x14ac:dyDescent="0.5">
      <c r="A930" s="10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</row>
    <row r="931" spans="1:14" x14ac:dyDescent="0.5">
      <c r="A931" s="10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</row>
    <row r="932" spans="1:14" x14ac:dyDescent="0.5">
      <c r="A932" s="10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</row>
    <row r="933" spans="1:14" x14ac:dyDescent="0.5">
      <c r="A933" s="10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</row>
    <row r="934" spans="1:14" x14ac:dyDescent="0.5">
      <c r="A934" s="10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</row>
    <row r="935" spans="1:14" x14ac:dyDescent="0.5">
      <c r="A935" s="10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</row>
    <row r="936" spans="1:14" x14ac:dyDescent="0.5">
      <c r="A936" s="10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</row>
    <row r="937" spans="1:14" x14ac:dyDescent="0.5">
      <c r="A937" s="10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</row>
    <row r="938" spans="1:14" x14ac:dyDescent="0.5">
      <c r="A938" s="10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</row>
    <row r="939" spans="1:14" x14ac:dyDescent="0.5">
      <c r="A939" s="10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</row>
    <row r="940" spans="1:14" x14ac:dyDescent="0.5">
      <c r="A940" s="10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</row>
    <row r="941" spans="1:14" x14ac:dyDescent="0.5">
      <c r="A941" s="10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</row>
    <row r="942" spans="1:14" x14ac:dyDescent="0.5">
      <c r="A942" s="10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</row>
    <row r="943" spans="1:14" x14ac:dyDescent="0.5">
      <c r="A943" s="10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</row>
    <row r="944" spans="1:14" x14ac:dyDescent="0.5">
      <c r="A944" s="10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</row>
    <row r="945" spans="1:14" x14ac:dyDescent="0.5">
      <c r="A945" s="10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</row>
    <row r="946" spans="1:14" x14ac:dyDescent="0.5">
      <c r="A946" s="10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</row>
    <row r="947" spans="1:14" x14ac:dyDescent="0.5">
      <c r="A947" s="10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</row>
    <row r="948" spans="1:14" x14ac:dyDescent="0.5">
      <c r="A948" s="10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</row>
    <row r="949" spans="1:14" x14ac:dyDescent="0.5">
      <c r="A949" s="10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</row>
    <row r="950" spans="1:14" x14ac:dyDescent="0.5">
      <c r="A950" s="10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</row>
    <row r="951" spans="1:14" x14ac:dyDescent="0.5">
      <c r="A951" s="10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</row>
    <row r="952" spans="1:14" x14ac:dyDescent="0.5">
      <c r="A952" s="10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</row>
    <row r="953" spans="1:14" x14ac:dyDescent="0.5">
      <c r="A953" s="10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</row>
    <row r="954" spans="1:14" x14ac:dyDescent="0.5">
      <c r="A954" s="10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</row>
    <row r="955" spans="1:14" x14ac:dyDescent="0.5">
      <c r="A955" s="10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</row>
    <row r="956" spans="1:14" x14ac:dyDescent="0.5">
      <c r="A956" s="10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</row>
    <row r="957" spans="1:14" x14ac:dyDescent="0.5">
      <c r="A957" s="10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</row>
    <row r="958" spans="1:14" x14ac:dyDescent="0.5">
      <c r="A958" s="10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</row>
    <row r="959" spans="1:14" x14ac:dyDescent="0.5">
      <c r="A959" s="10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</row>
    <row r="960" spans="1:14" x14ac:dyDescent="0.5">
      <c r="A960" s="10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</row>
    <row r="961" spans="1:14" x14ac:dyDescent="0.5">
      <c r="A961" s="10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</row>
    <row r="962" spans="1:14" x14ac:dyDescent="0.5">
      <c r="A962" s="10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</row>
    <row r="963" spans="1:14" x14ac:dyDescent="0.5">
      <c r="A963" s="10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</row>
    <row r="964" spans="1:14" x14ac:dyDescent="0.5">
      <c r="A964" s="10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</row>
    <row r="965" spans="1:14" x14ac:dyDescent="0.5">
      <c r="A965" s="10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</row>
    <row r="966" spans="1:14" x14ac:dyDescent="0.5">
      <c r="A966" s="10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</row>
    <row r="967" spans="1:14" x14ac:dyDescent="0.5">
      <c r="A967" s="10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</row>
    <row r="968" spans="1:14" x14ac:dyDescent="0.5">
      <c r="A968" s="10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</row>
    <row r="969" spans="1:14" x14ac:dyDescent="0.5">
      <c r="A969" s="10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</row>
    <row r="970" spans="1:14" x14ac:dyDescent="0.5">
      <c r="A970" s="10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</row>
    <row r="971" spans="1:14" x14ac:dyDescent="0.5">
      <c r="A971" s="10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</row>
    <row r="972" spans="1:14" x14ac:dyDescent="0.5">
      <c r="A972" s="10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</row>
    <row r="973" spans="1:14" x14ac:dyDescent="0.5">
      <c r="A973" s="10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</row>
    <row r="974" spans="1:14" x14ac:dyDescent="0.5">
      <c r="A974" s="10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</row>
    <row r="975" spans="1:14" x14ac:dyDescent="0.5">
      <c r="A975" s="10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</row>
    <row r="976" spans="1:14" x14ac:dyDescent="0.5">
      <c r="A976" s="10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</row>
    <row r="977" spans="1:14" x14ac:dyDescent="0.5">
      <c r="A977" s="10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</row>
    <row r="978" spans="1:14" x14ac:dyDescent="0.5">
      <c r="A978" s="10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</row>
    <row r="979" spans="1:14" x14ac:dyDescent="0.5">
      <c r="A979" s="10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</row>
    <row r="980" spans="1:14" x14ac:dyDescent="0.5">
      <c r="A980" s="10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</row>
    <row r="981" spans="1:14" x14ac:dyDescent="0.5">
      <c r="A981" s="10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</row>
    <row r="982" spans="1:14" x14ac:dyDescent="0.5">
      <c r="A982" s="10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</row>
    <row r="983" spans="1:14" x14ac:dyDescent="0.5">
      <c r="A983" s="10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</row>
    <row r="984" spans="1:14" x14ac:dyDescent="0.5">
      <c r="A984" s="10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</row>
    <row r="985" spans="1:14" x14ac:dyDescent="0.5">
      <c r="A985" s="10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</row>
    <row r="986" spans="1:14" x14ac:dyDescent="0.5">
      <c r="A986" s="10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</row>
    <row r="987" spans="1:14" x14ac:dyDescent="0.5">
      <c r="A987" s="10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</row>
    <row r="988" spans="1:14" x14ac:dyDescent="0.5">
      <c r="A988" s="10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</row>
    <row r="989" spans="1:14" x14ac:dyDescent="0.5">
      <c r="A989" s="10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</row>
    <row r="990" spans="1:14" x14ac:dyDescent="0.5">
      <c r="A990" s="10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</row>
    <row r="991" spans="1:14" x14ac:dyDescent="0.5">
      <c r="A991" s="10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</row>
    <row r="992" spans="1:14" x14ac:dyDescent="0.5">
      <c r="A992" s="10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</row>
    <row r="993" spans="1:14" x14ac:dyDescent="0.5">
      <c r="A993" s="10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</row>
    <row r="994" spans="1:14" x14ac:dyDescent="0.5">
      <c r="A994" s="10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</row>
    <row r="995" spans="1:14" x14ac:dyDescent="0.5">
      <c r="A995" s="10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</row>
    <row r="996" spans="1:14" x14ac:dyDescent="0.5">
      <c r="A996" s="10"/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</row>
    <row r="997" spans="1:14" x14ac:dyDescent="0.5">
      <c r="A997" s="10"/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</row>
    <row r="998" spans="1:14" x14ac:dyDescent="0.5">
      <c r="A998" s="10"/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</row>
    <row r="999" spans="1:14" x14ac:dyDescent="0.5">
      <c r="A999" s="10"/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</row>
    <row r="1000" spans="1:14" x14ac:dyDescent="0.5">
      <c r="A1000" s="10"/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</row>
    <row r="1001" spans="1:14" x14ac:dyDescent="0.5">
      <c r="A1001" s="10"/>
      <c r="B1001" s="10"/>
      <c r="C1001" s="10"/>
      <c r="D1001" s="10"/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</row>
    <row r="1002" spans="1:14" x14ac:dyDescent="0.5">
      <c r="A1002" s="10"/>
      <c r="B1002" s="10"/>
      <c r="C1002" s="10"/>
      <c r="D1002" s="10"/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</row>
    <row r="1003" spans="1:14" x14ac:dyDescent="0.5">
      <c r="A1003" s="10"/>
      <c r="B1003" s="10"/>
      <c r="C1003" s="10"/>
      <c r="D1003" s="10"/>
      <c r="E1003" s="10"/>
      <c r="F1003" s="10"/>
      <c r="G1003" s="10"/>
      <c r="H1003" s="10"/>
      <c r="I1003" s="10"/>
      <c r="J1003" s="10"/>
      <c r="K1003" s="10"/>
      <c r="L1003" s="10"/>
      <c r="M1003" s="10"/>
      <c r="N1003" s="10"/>
    </row>
    <row r="1004" spans="1:14" x14ac:dyDescent="0.5">
      <c r="A1004" s="10"/>
      <c r="B1004" s="10"/>
      <c r="C1004" s="10"/>
      <c r="D1004" s="10"/>
      <c r="E1004" s="10"/>
      <c r="F1004" s="10"/>
      <c r="G1004" s="10"/>
      <c r="H1004" s="10"/>
      <c r="I1004" s="10"/>
      <c r="J1004" s="10"/>
      <c r="K1004" s="10"/>
      <c r="L1004" s="10"/>
      <c r="M1004" s="10"/>
      <c r="N1004" s="10"/>
    </row>
    <row r="1005" spans="1:14" x14ac:dyDescent="0.5">
      <c r="A1005" s="10"/>
      <c r="B1005" s="10"/>
      <c r="C1005" s="10"/>
      <c r="D1005" s="10"/>
      <c r="E1005" s="10"/>
      <c r="F1005" s="10"/>
      <c r="G1005" s="10"/>
      <c r="H1005" s="10"/>
      <c r="I1005" s="10"/>
      <c r="J1005" s="10"/>
      <c r="K1005" s="10"/>
      <c r="L1005" s="10"/>
      <c r="M1005" s="10"/>
      <c r="N1005" s="10"/>
    </row>
    <row r="1006" spans="1:14" x14ac:dyDescent="0.5">
      <c r="A1006" s="10"/>
      <c r="B1006" s="10"/>
      <c r="C1006" s="10"/>
      <c r="D1006" s="10"/>
      <c r="E1006" s="10"/>
      <c r="F1006" s="10"/>
      <c r="G1006" s="10"/>
      <c r="H1006" s="10"/>
      <c r="I1006" s="10"/>
      <c r="J1006" s="10"/>
      <c r="K1006" s="10"/>
      <c r="L1006" s="10"/>
      <c r="M1006" s="10"/>
      <c r="N1006" s="10"/>
    </row>
    <row r="1007" spans="1:14" x14ac:dyDescent="0.5">
      <c r="A1007" s="10"/>
      <c r="B1007" s="10"/>
      <c r="C1007" s="10"/>
      <c r="D1007" s="10"/>
      <c r="E1007" s="10"/>
      <c r="F1007" s="10"/>
      <c r="G1007" s="10"/>
      <c r="H1007" s="10"/>
      <c r="I1007" s="10"/>
      <c r="J1007" s="10"/>
      <c r="K1007" s="10"/>
      <c r="L1007" s="10"/>
      <c r="M1007" s="10"/>
      <c r="N1007" s="10"/>
    </row>
    <row r="1008" spans="1:14" x14ac:dyDescent="0.5">
      <c r="A1008" s="10"/>
      <c r="B1008" s="10"/>
      <c r="C1008" s="10"/>
      <c r="D1008" s="10"/>
      <c r="E1008" s="10"/>
      <c r="F1008" s="10"/>
      <c r="G1008" s="10"/>
      <c r="H1008" s="10"/>
      <c r="I1008" s="10"/>
      <c r="J1008" s="10"/>
      <c r="K1008" s="10"/>
      <c r="L1008" s="10"/>
      <c r="M1008" s="10"/>
      <c r="N1008" s="10"/>
    </row>
    <row r="1009" spans="1:14" x14ac:dyDescent="0.5">
      <c r="A1009" s="10"/>
      <c r="B1009" s="10"/>
      <c r="C1009" s="10"/>
      <c r="D1009" s="10"/>
      <c r="E1009" s="10"/>
      <c r="F1009" s="10"/>
      <c r="G1009" s="10"/>
      <c r="H1009" s="10"/>
      <c r="I1009" s="10"/>
      <c r="J1009" s="10"/>
      <c r="K1009" s="10"/>
      <c r="L1009" s="10"/>
      <c r="M1009" s="10"/>
      <c r="N1009" s="10"/>
    </row>
    <row r="1010" spans="1:14" x14ac:dyDescent="0.5">
      <c r="A1010" s="10"/>
      <c r="B1010" s="10"/>
      <c r="C1010" s="10"/>
      <c r="D1010" s="10"/>
      <c r="E1010" s="10"/>
      <c r="F1010" s="10"/>
      <c r="G1010" s="10"/>
      <c r="H1010" s="10"/>
      <c r="I1010" s="10"/>
      <c r="J1010" s="10"/>
      <c r="K1010" s="10"/>
      <c r="L1010" s="10"/>
      <c r="M1010" s="10"/>
      <c r="N1010" s="10"/>
    </row>
    <row r="1011" spans="1:14" x14ac:dyDescent="0.5">
      <c r="A1011" s="10"/>
      <c r="B1011" s="10"/>
      <c r="C1011" s="10"/>
      <c r="D1011" s="10"/>
      <c r="E1011" s="10"/>
      <c r="F1011" s="10"/>
      <c r="G1011" s="10"/>
      <c r="H1011" s="10"/>
      <c r="I1011" s="10"/>
      <c r="J1011" s="10"/>
      <c r="K1011" s="10"/>
      <c r="L1011" s="10"/>
      <c r="M1011" s="10"/>
      <c r="N1011" s="10"/>
    </row>
    <row r="1012" spans="1:14" x14ac:dyDescent="0.5">
      <c r="A1012" s="10"/>
      <c r="B1012" s="10"/>
      <c r="C1012" s="10"/>
      <c r="D1012" s="10"/>
      <c r="E1012" s="10"/>
      <c r="F1012" s="10"/>
      <c r="G1012" s="10"/>
      <c r="H1012" s="10"/>
      <c r="I1012" s="10"/>
      <c r="J1012" s="10"/>
      <c r="K1012" s="10"/>
      <c r="L1012" s="10"/>
      <c r="M1012" s="10"/>
      <c r="N1012" s="10"/>
    </row>
    <row r="1013" spans="1:14" x14ac:dyDescent="0.5">
      <c r="A1013" s="10"/>
      <c r="B1013" s="10"/>
      <c r="C1013" s="10"/>
      <c r="D1013" s="10"/>
      <c r="E1013" s="10"/>
      <c r="F1013" s="10"/>
      <c r="G1013" s="10"/>
      <c r="H1013" s="10"/>
      <c r="I1013" s="10"/>
      <c r="J1013" s="10"/>
      <c r="K1013" s="10"/>
      <c r="L1013" s="10"/>
      <c r="M1013" s="10"/>
      <c r="N1013" s="10"/>
    </row>
    <row r="1014" spans="1:14" x14ac:dyDescent="0.5">
      <c r="A1014" s="10"/>
      <c r="B1014" s="10"/>
      <c r="C1014" s="10"/>
      <c r="D1014" s="10"/>
      <c r="E1014" s="10"/>
      <c r="F1014" s="10"/>
      <c r="G1014" s="10"/>
      <c r="H1014" s="10"/>
      <c r="I1014" s="10"/>
      <c r="J1014" s="10"/>
      <c r="K1014" s="10"/>
      <c r="L1014" s="10"/>
      <c r="M1014" s="10"/>
      <c r="N1014" s="10"/>
    </row>
    <row r="1015" spans="1:14" x14ac:dyDescent="0.5">
      <c r="A1015" s="10"/>
      <c r="B1015" s="10"/>
      <c r="C1015" s="10"/>
      <c r="D1015" s="10"/>
      <c r="E1015" s="10"/>
      <c r="F1015" s="10"/>
      <c r="G1015" s="10"/>
      <c r="H1015" s="10"/>
      <c r="I1015" s="10"/>
      <c r="J1015" s="10"/>
      <c r="K1015" s="10"/>
      <c r="L1015" s="10"/>
      <c r="M1015" s="10"/>
      <c r="N1015" s="10"/>
    </row>
    <row r="1016" spans="1:14" x14ac:dyDescent="0.5">
      <c r="A1016" s="10"/>
      <c r="B1016" s="10"/>
      <c r="C1016" s="10"/>
      <c r="D1016" s="10"/>
      <c r="E1016" s="10"/>
      <c r="F1016" s="10"/>
      <c r="G1016" s="10"/>
      <c r="H1016" s="10"/>
      <c r="I1016" s="10"/>
      <c r="J1016" s="10"/>
      <c r="K1016" s="10"/>
      <c r="L1016" s="10"/>
      <c r="M1016" s="10"/>
      <c r="N1016" s="10"/>
    </row>
    <row r="1017" spans="1:14" x14ac:dyDescent="0.5">
      <c r="A1017" s="10"/>
      <c r="B1017" s="10"/>
      <c r="C1017" s="10"/>
      <c r="D1017" s="10"/>
      <c r="E1017" s="10"/>
      <c r="F1017" s="10"/>
      <c r="G1017" s="10"/>
      <c r="H1017" s="10"/>
      <c r="I1017" s="10"/>
      <c r="J1017" s="10"/>
      <c r="K1017" s="10"/>
      <c r="L1017" s="10"/>
      <c r="M1017" s="10"/>
      <c r="N1017" s="10"/>
    </row>
    <row r="1018" spans="1:14" x14ac:dyDescent="0.5">
      <c r="A1018" s="10"/>
      <c r="B1018" s="10"/>
      <c r="C1018" s="10"/>
      <c r="D1018" s="10"/>
      <c r="E1018" s="10"/>
      <c r="F1018" s="10"/>
      <c r="G1018" s="10"/>
      <c r="H1018" s="10"/>
      <c r="I1018" s="10"/>
      <c r="J1018" s="10"/>
      <c r="K1018" s="10"/>
      <c r="L1018" s="10"/>
      <c r="M1018" s="10"/>
      <c r="N1018" s="10"/>
    </row>
    <row r="1019" spans="1:14" x14ac:dyDescent="0.5">
      <c r="A1019" s="10"/>
      <c r="B1019" s="10"/>
      <c r="C1019" s="10"/>
      <c r="D1019" s="10"/>
      <c r="E1019" s="10"/>
      <c r="F1019" s="10"/>
      <c r="G1019" s="10"/>
      <c r="H1019" s="10"/>
      <c r="I1019" s="10"/>
      <c r="J1019" s="10"/>
      <c r="K1019" s="10"/>
      <c r="L1019" s="10"/>
      <c r="M1019" s="10"/>
      <c r="N1019" s="10"/>
    </row>
    <row r="1020" spans="1:14" x14ac:dyDescent="0.5">
      <c r="A1020" s="10"/>
      <c r="B1020" s="10"/>
      <c r="C1020" s="10"/>
      <c r="D1020" s="10"/>
      <c r="E1020" s="10"/>
      <c r="F1020" s="10"/>
      <c r="G1020" s="10"/>
      <c r="H1020" s="10"/>
      <c r="I1020" s="10"/>
      <c r="J1020" s="10"/>
      <c r="K1020" s="10"/>
      <c r="L1020" s="10"/>
      <c r="M1020" s="10"/>
      <c r="N1020" s="10"/>
    </row>
    <row r="1021" spans="1:14" x14ac:dyDescent="0.5">
      <c r="A1021" s="10"/>
      <c r="B1021" s="10"/>
      <c r="C1021" s="10"/>
      <c r="D1021" s="10"/>
      <c r="E1021" s="10"/>
      <c r="F1021" s="10"/>
      <c r="G1021" s="10"/>
      <c r="H1021" s="10"/>
      <c r="I1021" s="10"/>
      <c r="J1021" s="10"/>
      <c r="K1021" s="10"/>
      <c r="L1021" s="10"/>
      <c r="M1021" s="10"/>
      <c r="N1021" s="10"/>
    </row>
    <row r="1022" spans="1:14" x14ac:dyDescent="0.5">
      <c r="A1022" s="10"/>
      <c r="B1022" s="10"/>
      <c r="C1022" s="10"/>
      <c r="D1022" s="10"/>
      <c r="E1022" s="10"/>
      <c r="F1022" s="10"/>
      <c r="G1022" s="10"/>
      <c r="H1022" s="10"/>
      <c r="I1022" s="10"/>
      <c r="J1022" s="10"/>
      <c r="K1022" s="10"/>
      <c r="L1022" s="10"/>
      <c r="M1022" s="10"/>
      <c r="N1022" s="10"/>
    </row>
    <row r="1023" spans="1:14" x14ac:dyDescent="0.5">
      <c r="A1023" s="10"/>
      <c r="B1023" s="10"/>
      <c r="C1023" s="10"/>
      <c r="D1023" s="10"/>
      <c r="E1023" s="10"/>
      <c r="F1023" s="10"/>
      <c r="G1023" s="10"/>
      <c r="H1023" s="10"/>
      <c r="I1023" s="10"/>
      <c r="J1023" s="10"/>
      <c r="K1023" s="10"/>
      <c r="L1023" s="10"/>
      <c r="M1023" s="10"/>
      <c r="N1023" s="10"/>
    </row>
    <row r="1024" spans="1:14" x14ac:dyDescent="0.5">
      <c r="A1024" s="10"/>
      <c r="B1024" s="10"/>
      <c r="C1024" s="10"/>
      <c r="D1024" s="10"/>
      <c r="E1024" s="10"/>
      <c r="F1024" s="10"/>
      <c r="G1024" s="10"/>
      <c r="H1024" s="10"/>
      <c r="I1024" s="10"/>
      <c r="J1024" s="10"/>
      <c r="K1024" s="10"/>
      <c r="L1024" s="10"/>
      <c r="M1024" s="10"/>
      <c r="N1024" s="10"/>
    </row>
    <row r="1025" spans="1:14" x14ac:dyDescent="0.5">
      <c r="A1025" s="10"/>
      <c r="B1025" s="10"/>
      <c r="C1025" s="10"/>
      <c r="D1025" s="10"/>
      <c r="E1025" s="10"/>
      <c r="F1025" s="10"/>
      <c r="G1025" s="10"/>
      <c r="H1025" s="10"/>
      <c r="I1025" s="10"/>
      <c r="J1025" s="10"/>
      <c r="K1025" s="10"/>
      <c r="L1025" s="10"/>
      <c r="M1025" s="10"/>
      <c r="N1025" s="10"/>
    </row>
    <row r="1026" spans="1:14" x14ac:dyDescent="0.5">
      <c r="A1026" s="10"/>
      <c r="B1026" s="10"/>
      <c r="C1026" s="10"/>
      <c r="D1026" s="10"/>
      <c r="E1026" s="10"/>
      <c r="F1026" s="10"/>
      <c r="G1026" s="10"/>
      <c r="H1026" s="10"/>
      <c r="I1026" s="10"/>
      <c r="J1026" s="10"/>
      <c r="K1026" s="10"/>
      <c r="L1026" s="10"/>
      <c r="M1026" s="10"/>
      <c r="N1026" s="10"/>
    </row>
    <row r="1027" spans="1:14" x14ac:dyDescent="0.5">
      <c r="A1027" s="10"/>
      <c r="B1027" s="10"/>
      <c r="C1027" s="10"/>
      <c r="D1027" s="10"/>
      <c r="E1027" s="10"/>
      <c r="F1027" s="10"/>
      <c r="G1027" s="10"/>
      <c r="H1027" s="10"/>
      <c r="I1027" s="10"/>
      <c r="J1027" s="10"/>
      <c r="K1027" s="10"/>
      <c r="L1027" s="10"/>
      <c r="M1027" s="10"/>
      <c r="N1027" s="10"/>
    </row>
    <row r="1028" spans="1:14" x14ac:dyDescent="0.5">
      <c r="A1028" s="10"/>
      <c r="B1028" s="10"/>
      <c r="C1028" s="10"/>
      <c r="D1028" s="10"/>
      <c r="E1028" s="10"/>
      <c r="F1028" s="10"/>
      <c r="G1028" s="10"/>
      <c r="H1028" s="10"/>
      <c r="I1028" s="10"/>
      <c r="J1028" s="10"/>
      <c r="K1028" s="10"/>
      <c r="L1028" s="10"/>
      <c r="M1028" s="10"/>
      <c r="N1028" s="10"/>
    </row>
    <row r="1029" spans="1:14" x14ac:dyDescent="0.5">
      <c r="A1029" s="10"/>
      <c r="B1029" s="10"/>
      <c r="C1029" s="10"/>
      <c r="D1029" s="10"/>
      <c r="E1029" s="10"/>
      <c r="F1029" s="10"/>
      <c r="G1029" s="10"/>
      <c r="H1029" s="10"/>
      <c r="I1029" s="10"/>
      <c r="J1029" s="10"/>
      <c r="K1029" s="10"/>
      <c r="L1029" s="10"/>
      <c r="M1029" s="10"/>
      <c r="N1029" s="10"/>
    </row>
    <row r="1030" spans="1:14" x14ac:dyDescent="0.5">
      <c r="A1030" s="10"/>
      <c r="B1030" s="10"/>
      <c r="C1030" s="10"/>
      <c r="D1030" s="10"/>
      <c r="E1030" s="10"/>
      <c r="F1030" s="10"/>
      <c r="G1030" s="10"/>
      <c r="H1030" s="10"/>
      <c r="I1030" s="10"/>
      <c r="J1030" s="10"/>
      <c r="K1030" s="10"/>
      <c r="L1030" s="10"/>
      <c r="M1030" s="10"/>
      <c r="N1030" s="10"/>
    </row>
    <row r="1031" spans="1:14" x14ac:dyDescent="0.5">
      <c r="A1031" s="10"/>
      <c r="B1031" s="10"/>
      <c r="C1031" s="10"/>
      <c r="D1031" s="10"/>
      <c r="E1031" s="10"/>
      <c r="F1031" s="10"/>
      <c r="G1031" s="10"/>
      <c r="H1031" s="10"/>
      <c r="I1031" s="10"/>
      <c r="J1031" s="10"/>
      <c r="K1031" s="10"/>
      <c r="L1031" s="10"/>
      <c r="M1031" s="10"/>
      <c r="N1031" s="10"/>
    </row>
    <row r="1032" spans="1:14" x14ac:dyDescent="0.5">
      <c r="A1032" s="10"/>
      <c r="B1032" s="10"/>
      <c r="C1032" s="10"/>
      <c r="D1032" s="10"/>
      <c r="E1032" s="10"/>
      <c r="F1032" s="10"/>
      <c r="G1032" s="10"/>
      <c r="H1032" s="10"/>
      <c r="I1032" s="10"/>
      <c r="J1032" s="10"/>
      <c r="K1032" s="10"/>
      <c r="L1032" s="10"/>
      <c r="M1032" s="10"/>
      <c r="N1032" s="10"/>
    </row>
    <row r="1033" spans="1:14" x14ac:dyDescent="0.5">
      <c r="A1033" s="10"/>
      <c r="B1033" s="10"/>
      <c r="C1033" s="10"/>
      <c r="D1033" s="10"/>
      <c r="E1033" s="10"/>
      <c r="F1033" s="10"/>
      <c r="G1033" s="10"/>
      <c r="H1033" s="10"/>
      <c r="I1033" s="10"/>
      <c r="J1033" s="10"/>
      <c r="K1033" s="10"/>
      <c r="L1033" s="10"/>
      <c r="M1033" s="10"/>
      <c r="N1033" s="10"/>
    </row>
    <row r="1034" spans="1:14" x14ac:dyDescent="0.5">
      <c r="A1034" s="10"/>
      <c r="B1034" s="10"/>
      <c r="C1034" s="10"/>
      <c r="D1034" s="10"/>
      <c r="E1034" s="10"/>
      <c r="F1034" s="10"/>
      <c r="G1034" s="10"/>
      <c r="H1034" s="10"/>
      <c r="I1034" s="10"/>
      <c r="J1034" s="10"/>
      <c r="K1034" s="10"/>
      <c r="L1034" s="10"/>
      <c r="M1034" s="10"/>
      <c r="N1034" s="10"/>
    </row>
    <row r="1035" spans="1:14" x14ac:dyDescent="0.5">
      <c r="A1035" s="10"/>
      <c r="B1035" s="10"/>
      <c r="C1035" s="10"/>
      <c r="D1035" s="10"/>
      <c r="E1035" s="10"/>
      <c r="F1035" s="10"/>
      <c r="G1035" s="10"/>
      <c r="H1035" s="10"/>
      <c r="I1035" s="10"/>
      <c r="J1035" s="10"/>
      <c r="K1035" s="10"/>
      <c r="L1035" s="10"/>
      <c r="M1035" s="10"/>
      <c r="N1035" s="10"/>
    </row>
    <row r="1036" spans="1:14" x14ac:dyDescent="0.5">
      <c r="A1036" s="10"/>
      <c r="B1036" s="10"/>
      <c r="C1036" s="10"/>
      <c r="D1036" s="10"/>
      <c r="E1036" s="10"/>
      <c r="F1036" s="10"/>
      <c r="G1036" s="10"/>
      <c r="H1036" s="10"/>
      <c r="I1036" s="10"/>
      <c r="J1036" s="10"/>
      <c r="K1036" s="10"/>
      <c r="L1036" s="10"/>
      <c r="M1036" s="10"/>
      <c r="N1036" s="10"/>
    </row>
    <row r="1037" spans="1:14" x14ac:dyDescent="0.5">
      <c r="A1037" s="10"/>
      <c r="B1037" s="10"/>
      <c r="C1037" s="10"/>
      <c r="D1037" s="10"/>
      <c r="E1037" s="10"/>
      <c r="F1037" s="10"/>
      <c r="G1037" s="10"/>
      <c r="H1037" s="10"/>
      <c r="I1037" s="10"/>
      <c r="J1037" s="10"/>
      <c r="K1037" s="10"/>
      <c r="L1037" s="10"/>
      <c r="M1037" s="10"/>
      <c r="N1037" s="10"/>
    </row>
    <row r="1038" spans="1:14" x14ac:dyDescent="0.5">
      <c r="A1038" s="10"/>
      <c r="B1038" s="10"/>
      <c r="C1038" s="10"/>
      <c r="D1038" s="10"/>
      <c r="E1038" s="10"/>
      <c r="F1038" s="10"/>
      <c r="G1038" s="10"/>
      <c r="H1038" s="10"/>
      <c r="I1038" s="10"/>
      <c r="J1038" s="10"/>
      <c r="K1038" s="10"/>
      <c r="L1038" s="10"/>
      <c r="M1038" s="10"/>
      <c r="N1038" s="10"/>
    </row>
    <row r="1039" spans="1:14" x14ac:dyDescent="0.5">
      <c r="A1039" s="10"/>
      <c r="B1039" s="10"/>
      <c r="C1039" s="10"/>
      <c r="D1039" s="10"/>
      <c r="E1039" s="10"/>
      <c r="F1039" s="10"/>
      <c r="G1039" s="10"/>
      <c r="H1039" s="10"/>
      <c r="I1039" s="10"/>
      <c r="J1039" s="10"/>
      <c r="K1039" s="10"/>
      <c r="L1039" s="10"/>
      <c r="M1039" s="10"/>
      <c r="N1039" s="10"/>
    </row>
    <row r="1040" spans="1:14" x14ac:dyDescent="0.5">
      <c r="A1040" s="10"/>
      <c r="B1040" s="10"/>
      <c r="C1040" s="10"/>
      <c r="D1040" s="10"/>
      <c r="E1040" s="10"/>
      <c r="F1040" s="10"/>
      <c r="G1040" s="10"/>
      <c r="H1040" s="10"/>
      <c r="I1040" s="10"/>
      <c r="J1040" s="10"/>
      <c r="K1040" s="10"/>
      <c r="L1040" s="10"/>
      <c r="M1040" s="10"/>
      <c r="N1040" s="10"/>
    </row>
    <row r="1041" spans="1:14" x14ac:dyDescent="0.5">
      <c r="A1041" s="10"/>
      <c r="B1041" s="10"/>
      <c r="C1041" s="10"/>
      <c r="D1041" s="10"/>
      <c r="E1041" s="10"/>
      <c r="F1041" s="10"/>
      <c r="G1041" s="10"/>
      <c r="H1041" s="10"/>
      <c r="I1041" s="10"/>
      <c r="J1041" s="10"/>
      <c r="K1041" s="10"/>
      <c r="L1041" s="10"/>
      <c r="M1041" s="10"/>
      <c r="N1041" s="10"/>
    </row>
    <row r="1042" spans="1:14" x14ac:dyDescent="0.5">
      <c r="A1042" s="10"/>
      <c r="B1042" s="10"/>
      <c r="C1042" s="10"/>
      <c r="D1042" s="10"/>
      <c r="E1042" s="10"/>
      <c r="F1042" s="10"/>
      <c r="G1042" s="10"/>
      <c r="H1042" s="10"/>
      <c r="I1042" s="10"/>
      <c r="J1042" s="10"/>
      <c r="K1042" s="10"/>
      <c r="L1042" s="10"/>
      <c r="M1042" s="10"/>
      <c r="N1042" s="10"/>
    </row>
    <row r="1043" spans="1:14" x14ac:dyDescent="0.5">
      <c r="A1043" s="10"/>
      <c r="B1043" s="10"/>
      <c r="C1043" s="10"/>
      <c r="D1043" s="10"/>
      <c r="E1043" s="10"/>
      <c r="F1043" s="10"/>
      <c r="G1043" s="10"/>
      <c r="H1043" s="10"/>
      <c r="I1043" s="10"/>
      <c r="J1043" s="10"/>
      <c r="K1043" s="10"/>
      <c r="L1043" s="10"/>
      <c r="M1043" s="10"/>
      <c r="N1043" s="10"/>
    </row>
    <row r="1044" spans="1:14" x14ac:dyDescent="0.5">
      <c r="A1044" s="10"/>
      <c r="B1044" s="10"/>
      <c r="C1044" s="10"/>
      <c r="D1044" s="10"/>
      <c r="E1044" s="10"/>
      <c r="F1044" s="10"/>
      <c r="G1044" s="10"/>
      <c r="H1044" s="10"/>
      <c r="I1044" s="10"/>
      <c r="J1044" s="10"/>
      <c r="K1044" s="10"/>
      <c r="L1044" s="10"/>
      <c r="M1044" s="10"/>
      <c r="N1044" s="10"/>
    </row>
    <row r="1045" spans="1:14" x14ac:dyDescent="0.5">
      <c r="A1045" s="10"/>
      <c r="B1045" s="10"/>
      <c r="C1045" s="10"/>
      <c r="D1045" s="10"/>
      <c r="E1045" s="10"/>
      <c r="F1045" s="10"/>
      <c r="G1045" s="10"/>
      <c r="H1045" s="10"/>
      <c r="I1045" s="10"/>
      <c r="J1045" s="10"/>
      <c r="K1045" s="10"/>
      <c r="L1045" s="10"/>
      <c r="M1045" s="10"/>
      <c r="N1045" s="10"/>
    </row>
    <row r="1046" spans="1:14" x14ac:dyDescent="0.5">
      <c r="A1046" s="10"/>
      <c r="B1046" s="10"/>
      <c r="C1046" s="10"/>
      <c r="D1046" s="10"/>
      <c r="E1046" s="10"/>
      <c r="F1046" s="10"/>
      <c r="G1046" s="10"/>
      <c r="H1046" s="10"/>
      <c r="I1046" s="10"/>
      <c r="J1046" s="10"/>
      <c r="K1046" s="10"/>
      <c r="L1046" s="10"/>
      <c r="M1046" s="10"/>
      <c r="N1046" s="10"/>
    </row>
    <row r="1047" spans="1:14" x14ac:dyDescent="0.5">
      <c r="A1047" s="10"/>
      <c r="B1047" s="10"/>
      <c r="C1047" s="10"/>
      <c r="D1047" s="10"/>
      <c r="E1047" s="10"/>
      <c r="F1047" s="10"/>
      <c r="G1047" s="10"/>
      <c r="H1047" s="10"/>
      <c r="I1047" s="10"/>
      <c r="J1047" s="10"/>
      <c r="K1047" s="10"/>
      <c r="L1047" s="10"/>
      <c r="M1047" s="10"/>
      <c r="N1047" s="10"/>
    </row>
    <row r="1048" spans="1:14" x14ac:dyDescent="0.5">
      <c r="A1048" s="10"/>
      <c r="B1048" s="10"/>
      <c r="C1048" s="10"/>
      <c r="D1048" s="10"/>
      <c r="E1048" s="10"/>
      <c r="F1048" s="10"/>
      <c r="G1048" s="10"/>
      <c r="H1048" s="10"/>
      <c r="I1048" s="10"/>
      <c r="J1048" s="10"/>
      <c r="K1048" s="10"/>
      <c r="L1048" s="10"/>
      <c r="M1048" s="10"/>
      <c r="N1048" s="10"/>
    </row>
    <row r="1049" spans="1:14" x14ac:dyDescent="0.5">
      <c r="A1049" s="10"/>
      <c r="B1049" s="10"/>
      <c r="C1049" s="10"/>
      <c r="D1049" s="10"/>
      <c r="E1049" s="10"/>
      <c r="F1049" s="10"/>
      <c r="G1049" s="10"/>
      <c r="H1049" s="10"/>
      <c r="I1049" s="10"/>
      <c r="J1049" s="10"/>
      <c r="K1049" s="10"/>
      <c r="L1049" s="10"/>
      <c r="M1049" s="10"/>
      <c r="N1049" s="10"/>
    </row>
    <row r="1050" spans="1:14" x14ac:dyDescent="0.5">
      <c r="A1050" s="10"/>
      <c r="B1050" s="10"/>
      <c r="C1050" s="10"/>
      <c r="D1050" s="10"/>
      <c r="E1050" s="10"/>
      <c r="F1050" s="10"/>
      <c r="G1050" s="10"/>
      <c r="H1050" s="10"/>
      <c r="I1050" s="10"/>
      <c r="J1050" s="10"/>
      <c r="K1050" s="10"/>
      <c r="L1050" s="10"/>
      <c r="M1050" s="10"/>
      <c r="N1050" s="10"/>
    </row>
    <row r="1051" spans="1:14" x14ac:dyDescent="0.5">
      <c r="A1051" s="10"/>
      <c r="B1051" s="10"/>
      <c r="C1051" s="10"/>
      <c r="D1051" s="10"/>
      <c r="E1051" s="10"/>
      <c r="F1051" s="10"/>
      <c r="G1051" s="10"/>
      <c r="H1051" s="10"/>
      <c r="I1051" s="10"/>
      <c r="J1051" s="10"/>
      <c r="K1051" s="10"/>
      <c r="L1051" s="10"/>
      <c r="M1051" s="10"/>
      <c r="N1051" s="10"/>
    </row>
    <row r="1052" spans="1:14" x14ac:dyDescent="0.5">
      <c r="A1052" s="10"/>
      <c r="B1052" s="10"/>
      <c r="C1052" s="10"/>
      <c r="D1052" s="10"/>
      <c r="E1052" s="10"/>
      <c r="F1052" s="10"/>
      <c r="G1052" s="10"/>
      <c r="H1052" s="10"/>
      <c r="I1052" s="10"/>
      <c r="J1052" s="10"/>
      <c r="K1052" s="10"/>
      <c r="L1052" s="10"/>
      <c r="M1052" s="10"/>
      <c r="N1052" s="10"/>
    </row>
    <row r="1053" spans="1:14" x14ac:dyDescent="0.5">
      <c r="A1053" s="10"/>
      <c r="B1053" s="10"/>
      <c r="C1053" s="10"/>
      <c r="D1053" s="10"/>
      <c r="E1053" s="10"/>
      <c r="F1053" s="10"/>
      <c r="G1053" s="10"/>
      <c r="H1053" s="10"/>
      <c r="I1053" s="10"/>
      <c r="J1053" s="10"/>
      <c r="K1053" s="10"/>
      <c r="L1053" s="10"/>
      <c r="M1053" s="10"/>
      <c r="N1053" s="10"/>
    </row>
    <row r="1054" spans="1:14" x14ac:dyDescent="0.5">
      <c r="A1054" s="10"/>
      <c r="B1054" s="10"/>
      <c r="C1054" s="10"/>
      <c r="D1054" s="10"/>
      <c r="E1054" s="10"/>
      <c r="F1054" s="10"/>
      <c r="G1054" s="10"/>
      <c r="H1054" s="10"/>
      <c r="I1054" s="10"/>
      <c r="J1054" s="10"/>
      <c r="K1054" s="10"/>
      <c r="L1054" s="10"/>
      <c r="M1054" s="10"/>
      <c r="N1054" s="10"/>
    </row>
    <row r="1055" spans="1:14" x14ac:dyDescent="0.5">
      <c r="A1055" s="10"/>
      <c r="B1055" s="10"/>
      <c r="C1055" s="10"/>
      <c r="D1055" s="10"/>
      <c r="E1055" s="10"/>
      <c r="F1055" s="10"/>
      <c r="G1055" s="10"/>
      <c r="H1055" s="10"/>
      <c r="I1055" s="10"/>
      <c r="J1055" s="10"/>
      <c r="K1055" s="10"/>
      <c r="L1055" s="10"/>
      <c r="M1055" s="10"/>
      <c r="N1055" s="10"/>
    </row>
    <row r="1056" spans="1:14" x14ac:dyDescent="0.5">
      <c r="A1056" s="10"/>
      <c r="B1056" s="10"/>
      <c r="C1056" s="10"/>
      <c r="D1056" s="10"/>
      <c r="E1056" s="10"/>
      <c r="F1056" s="10"/>
      <c r="G1056" s="10"/>
      <c r="H1056" s="10"/>
      <c r="I1056" s="10"/>
      <c r="J1056" s="10"/>
      <c r="K1056" s="10"/>
      <c r="L1056" s="10"/>
      <c r="M1056" s="10"/>
      <c r="N1056" s="10"/>
    </row>
    <row r="1057" spans="1:14" x14ac:dyDescent="0.5">
      <c r="A1057" s="10"/>
      <c r="B1057" s="10"/>
      <c r="C1057" s="10"/>
      <c r="D1057" s="10"/>
      <c r="E1057" s="10"/>
      <c r="F1057" s="10"/>
      <c r="G1057" s="10"/>
      <c r="H1057" s="10"/>
      <c r="I1057" s="10"/>
      <c r="J1057" s="10"/>
      <c r="K1057" s="10"/>
      <c r="L1057" s="10"/>
      <c r="M1057" s="10"/>
      <c r="N1057" s="10"/>
    </row>
    <row r="1058" spans="1:14" x14ac:dyDescent="0.5">
      <c r="A1058" s="10"/>
      <c r="B1058" s="10"/>
      <c r="C1058" s="10"/>
      <c r="D1058" s="10"/>
      <c r="E1058" s="10"/>
      <c r="F1058" s="10"/>
      <c r="G1058" s="10"/>
      <c r="H1058" s="10"/>
      <c r="I1058" s="10"/>
      <c r="J1058" s="10"/>
      <c r="K1058" s="10"/>
      <c r="L1058" s="10"/>
      <c r="M1058" s="10"/>
      <c r="N1058" s="10"/>
    </row>
    <row r="1059" spans="1:14" x14ac:dyDescent="0.5">
      <c r="A1059" s="10"/>
      <c r="B1059" s="10"/>
      <c r="C1059" s="10"/>
      <c r="D1059" s="10"/>
      <c r="E1059" s="10"/>
      <c r="F1059" s="10"/>
      <c r="G1059" s="10"/>
      <c r="H1059" s="10"/>
      <c r="I1059" s="10"/>
      <c r="J1059" s="10"/>
      <c r="K1059" s="10"/>
      <c r="L1059" s="10"/>
      <c r="M1059" s="10"/>
      <c r="N1059" s="10"/>
    </row>
    <row r="1060" spans="1:14" x14ac:dyDescent="0.5">
      <c r="A1060" s="10"/>
      <c r="B1060" s="10"/>
      <c r="C1060" s="10"/>
      <c r="D1060" s="10"/>
      <c r="E1060" s="10"/>
      <c r="F1060" s="10"/>
      <c r="G1060" s="10"/>
      <c r="H1060" s="10"/>
      <c r="I1060" s="10"/>
      <c r="J1060" s="10"/>
      <c r="K1060" s="10"/>
      <c r="L1060" s="10"/>
      <c r="M1060" s="10"/>
      <c r="N1060" s="10"/>
    </row>
    <row r="1061" spans="1:14" x14ac:dyDescent="0.5">
      <c r="A1061" s="10"/>
      <c r="B1061" s="10"/>
      <c r="C1061" s="10"/>
      <c r="D1061" s="10"/>
      <c r="E1061" s="10"/>
      <c r="F1061" s="10"/>
      <c r="G1061" s="10"/>
      <c r="H1061" s="10"/>
      <c r="I1061" s="10"/>
      <c r="J1061" s="10"/>
      <c r="K1061" s="10"/>
      <c r="L1061" s="10"/>
      <c r="M1061" s="10"/>
      <c r="N1061" s="10"/>
    </row>
    <row r="1062" spans="1:14" x14ac:dyDescent="0.5">
      <c r="A1062" s="10"/>
      <c r="B1062" s="10"/>
      <c r="C1062" s="10"/>
      <c r="D1062" s="10"/>
      <c r="E1062" s="10"/>
      <c r="F1062" s="10"/>
      <c r="G1062" s="10"/>
      <c r="H1062" s="10"/>
      <c r="I1062" s="10"/>
      <c r="J1062" s="10"/>
      <c r="K1062" s="10"/>
      <c r="L1062" s="10"/>
      <c r="M1062" s="10"/>
      <c r="N1062" s="10"/>
    </row>
    <row r="1063" spans="1:14" x14ac:dyDescent="0.5">
      <c r="A1063" s="10"/>
      <c r="B1063" s="10"/>
      <c r="C1063" s="10"/>
      <c r="D1063" s="10"/>
      <c r="E1063" s="10"/>
      <c r="F1063" s="10"/>
      <c r="G1063" s="10"/>
      <c r="H1063" s="10"/>
      <c r="I1063" s="10"/>
      <c r="J1063" s="10"/>
      <c r="K1063" s="10"/>
      <c r="L1063" s="10"/>
      <c r="M1063" s="10"/>
      <c r="N1063" s="10"/>
    </row>
    <row r="1064" spans="1:14" x14ac:dyDescent="0.5">
      <c r="A1064" s="10"/>
      <c r="B1064" s="10"/>
      <c r="C1064" s="10"/>
      <c r="D1064" s="10"/>
      <c r="E1064" s="10"/>
      <c r="F1064" s="10"/>
      <c r="G1064" s="10"/>
      <c r="H1064" s="10"/>
      <c r="I1064" s="10"/>
      <c r="J1064" s="10"/>
      <c r="K1064" s="10"/>
      <c r="L1064" s="10"/>
      <c r="M1064" s="10"/>
      <c r="N1064" s="10"/>
    </row>
    <row r="1065" spans="1:14" x14ac:dyDescent="0.5">
      <c r="A1065" s="10"/>
      <c r="B1065" s="10"/>
      <c r="C1065" s="10"/>
      <c r="D1065" s="10"/>
      <c r="E1065" s="10"/>
      <c r="F1065" s="10"/>
      <c r="G1065" s="10"/>
      <c r="H1065" s="10"/>
      <c r="I1065" s="10"/>
      <c r="J1065" s="10"/>
      <c r="K1065" s="10"/>
      <c r="L1065" s="10"/>
      <c r="M1065" s="10"/>
      <c r="N1065" s="10"/>
    </row>
    <row r="1066" spans="1:14" x14ac:dyDescent="0.5">
      <c r="A1066" s="10"/>
      <c r="B1066" s="10"/>
      <c r="C1066" s="10"/>
      <c r="D1066" s="10"/>
      <c r="E1066" s="10"/>
      <c r="F1066" s="10"/>
      <c r="G1066" s="10"/>
      <c r="H1066" s="10"/>
      <c r="I1066" s="10"/>
      <c r="J1066" s="10"/>
      <c r="K1066" s="10"/>
      <c r="L1066" s="10"/>
      <c r="M1066" s="10"/>
      <c r="N1066" s="10"/>
    </row>
    <row r="1067" spans="1:14" x14ac:dyDescent="0.5">
      <c r="A1067" s="10"/>
      <c r="B1067" s="10"/>
      <c r="C1067" s="10"/>
      <c r="D1067" s="10"/>
      <c r="E1067" s="10"/>
      <c r="F1067" s="10"/>
      <c r="G1067" s="10"/>
      <c r="H1067" s="10"/>
      <c r="I1067" s="10"/>
      <c r="J1067" s="10"/>
      <c r="K1067" s="10"/>
      <c r="L1067" s="10"/>
      <c r="M1067" s="10"/>
      <c r="N1067" s="10"/>
    </row>
    <row r="1068" spans="1:14" x14ac:dyDescent="0.5">
      <c r="A1068" s="10"/>
      <c r="B1068" s="10"/>
      <c r="C1068" s="10"/>
      <c r="D1068" s="10"/>
      <c r="E1068" s="10"/>
      <c r="F1068" s="10"/>
      <c r="G1068" s="10"/>
      <c r="H1068" s="10"/>
      <c r="I1068" s="10"/>
      <c r="J1068" s="10"/>
      <c r="K1068" s="10"/>
      <c r="L1068" s="10"/>
      <c r="M1068" s="10"/>
      <c r="N1068" s="10"/>
    </row>
    <row r="1069" spans="1:14" x14ac:dyDescent="0.5">
      <c r="A1069" s="10"/>
      <c r="B1069" s="10"/>
      <c r="C1069" s="10"/>
      <c r="D1069" s="10"/>
      <c r="E1069" s="10"/>
      <c r="F1069" s="10"/>
      <c r="G1069" s="10"/>
      <c r="H1069" s="10"/>
      <c r="I1069" s="10"/>
      <c r="J1069" s="10"/>
      <c r="K1069" s="10"/>
      <c r="L1069" s="10"/>
      <c r="M1069" s="10"/>
      <c r="N1069" s="10"/>
    </row>
    <row r="1070" spans="1:14" x14ac:dyDescent="0.5">
      <c r="A1070" s="10"/>
      <c r="B1070" s="10"/>
      <c r="C1070" s="10"/>
      <c r="D1070" s="10"/>
      <c r="E1070" s="10"/>
      <c r="F1070" s="10"/>
      <c r="G1070" s="10"/>
      <c r="H1070" s="10"/>
      <c r="I1070" s="10"/>
      <c r="J1070" s="10"/>
      <c r="K1070" s="10"/>
      <c r="L1070" s="10"/>
      <c r="M1070" s="10"/>
      <c r="N1070" s="10"/>
    </row>
    <row r="1071" spans="1:14" x14ac:dyDescent="0.5">
      <c r="A1071" s="10"/>
      <c r="B1071" s="10"/>
      <c r="C1071" s="10"/>
      <c r="D1071" s="10"/>
      <c r="E1071" s="10"/>
      <c r="F1071" s="10"/>
      <c r="G1071" s="10"/>
      <c r="H1071" s="10"/>
      <c r="I1071" s="10"/>
      <c r="J1071" s="10"/>
      <c r="K1071" s="10"/>
      <c r="L1071" s="10"/>
      <c r="M1071" s="10"/>
      <c r="N1071" s="10"/>
    </row>
    <row r="1072" spans="1:14" x14ac:dyDescent="0.5">
      <c r="A1072" s="10"/>
      <c r="B1072" s="10"/>
      <c r="C1072" s="10"/>
      <c r="D1072" s="10"/>
      <c r="E1072" s="10"/>
      <c r="F1072" s="10"/>
      <c r="G1072" s="10"/>
      <c r="H1072" s="10"/>
      <c r="I1072" s="10"/>
      <c r="J1072" s="10"/>
      <c r="K1072" s="10"/>
      <c r="L1072" s="10"/>
      <c r="M1072" s="10"/>
      <c r="N1072" s="10"/>
    </row>
    <row r="1073" spans="1:14" x14ac:dyDescent="0.5">
      <c r="A1073" s="10"/>
      <c r="B1073" s="10"/>
      <c r="C1073" s="10"/>
      <c r="D1073" s="10"/>
      <c r="E1073" s="10"/>
      <c r="F1073" s="10"/>
      <c r="G1073" s="10"/>
      <c r="H1073" s="10"/>
      <c r="I1073" s="10"/>
      <c r="J1073" s="10"/>
      <c r="K1073" s="10"/>
      <c r="L1073" s="10"/>
      <c r="M1073" s="10"/>
      <c r="N1073" s="10"/>
    </row>
    <row r="1074" spans="1:14" x14ac:dyDescent="0.5">
      <c r="A1074" s="10"/>
      <c r="B1074" s="10"/>
      <c r="C1074" s="10"/>
      <c r="D1074" s="10"/>
      <c r="E1074" s="10"/>
      <c r="F1074" s="10"/>
      <c r="G1074" s="10"/>
      <c r="H1074" s="10"/>
      <c r="I1074" s="10"/>
      <c r="J1074" s="10"/>
      <c r="K1074" s="10"/>
      <c r="L1074" s="10"/>
      <c r="M1074" s="10"/>
      <c r="N1074" s="10"/>
    </row>
    <row r="1075" spans="1:14" x14ac:dyDescent="0.5">
      <c r="A1075" s="10"/>
      <c r="B1075" s="10"/>
      <c r="C1075" s="10"/>
      <c r="D1075" s="10"/>
      <c r="E1075" s="10"/>
      <c r="F1075" s="10"/>
      <c r="G1075" s="10"/>
      <c r="H1075" s="10"/>
      <c r="I1075" s="10"/>
      <c r="J1075" s="10"/>
      <c r="K1075" s="10"/>
      <c r="L1075" s="10"/>
      <c r="M1075" s="10"/>
      <c r="N1075" s="10"/>
    </row>
    <row r="1076" spans="1:14" x14ac:dyDescent="0.5">
      <c r="A1076" s="10"/>
      <c r="B1076" s="10"/>
      <c r="C1076" s="10"/>
      <c r="D1076" s="10"/>
      <c r="E1076" s="10"/>
      <c r="F1076" s="10"/>
      <c r="G1076" s="10"/>
      <c r="H1076" s="10"/>
      <c r="I1076" s="10"/>
      <c r="J1076" s="10"/>
      <c r="K1076" s="10"/>
      <c r="L1076" s="10"/>
      <c r="M1076" s="10"/>
      <c r="N1076" s="10"/>
    </row>
    <row r="1077" spans="1:14" x14ac:dyDescent="0.5">
      <c r="A1077" s="10"/>
      <c r="B1077" s="10"/>
      <c r="C1077" s="10"/>
      <c r="D1077" s="10"/>
      <c r="E1077" s="10"/>
      <c r="F1077" s="10"/>
      <c r="G1077" s="10"/>
      <c r="H1077" s="10"/>
      <c r="I1077" s="10"/>
      <c r="J1077" s="10"/>
      <c r="K1077" s="10"/>
      <c r="L1077" s="10"/>
      <c r="M1077" s="10"/>
      <c r="N1077" s="10"/>
    </row>
    <row r="1078" spans="1:14" x14ac:dyDescent="0.5">
      <c r="A1078" s="10"/>
      <c r="B1078" s="10"/>
      <c r="C1078" s="10"/>
      <c r="D1078" s="10"/>
      <c r="E1078" s="10"/>
      <c r="F1078" s="10"/>
      <c r="G1078" s="10"/>
      <c r="H1078" s="10"/>
      <c r="I1078" s="10"/>
      <c r="J1078" s="10"/>
      <c r="K1078" s="10"/>
      <c r="L1078" s="10"/>
      <c r="M1078" s="10"/>
      <c r="N1078" s="10"/>
    </row>
    <row r="1079" spans="1:14" x14ac:dyDescent="0.5">
      <c r="A1079" s="10"/>
      <c r="B1079" s="10"/>
      <c r="C1079" s="10"/>
      <c r="D1079" s="10"/>
      <c r="E1079" s="10"/>
      <c r="F1079" s="10"/>
      <c r="G1079" s="10"/>
      <c r="H1079" s="10"/>
      <c r="I1079" s="10"/>
      <c r="J1079" s="10"/>
      <c r="K1079" s="10"/>
      <c r="L1079" s="10"/>
      <c r="M1079" s="10"/>
      <c r="N1079" s="10"/>
    </row>
    <row r="1080" spans="1:14" x14ac:dyDescent="0.5">
      <c r="A1080" s="10"/>
      <c r="B1080" s="10"/>
      <c r="C1080" s="10"/>
      <c r="D1080" s="10"/>
      <c r="E1080" s="10"/>
      <c r="F1080" s="10"/>
      <c r="G1080" s="10"/>
      <c r="H1080" s="10"/>
      <c r="I1080" s="10"/>
      <c r="J1080" s="10"/>
      <c r="K1080" s="10"/>
      <c r="L1080" s="10"/>
      <c r="M1080" s="10"/>
      <c r="N1080" s="10"/>
    </row>
    <row r="1081" spans="1:14" x14ac:dyDescent="0.5">
      <c r="A1081" s="10"/>
      <c r="B1081" s="10"/>
      <c r="C1081" s="10"/>
      <c r="D1081" s="10"/>
      <c r="E1081" s="10"/>
      <c r="F1081" s="10"/>
      <c r="G1081" s="10"/>
      <c r="H1081" s="10"/>
      <c r="I1081" s="10"/>
      <c r="J1081" s="10"/>
      <c r="K1081" s="10"/>
      <c r="L1081" s="10"/>
      <c r="M1081" s="10"/>
      <c r="N1081" s="10"/>
    </row>
    <row r="1082" spans="1:14" x14ac:dyDescent="0.5">
      <c r="A1082" s="10"/>
      <c r="B1082" s="10"/>
      <c r="C1082" s="10"/>
      <c r="D1082" s="10"/>
      <c r="E1082" s="10"/>
      <c r="F1082" s="10"/>
      <c r="G1082" s="10"/>
      <c r="H1082" s="10"/>
      <c r="I1082" s="10"/>
      <c r="J1082" s="10"/>
      <c r="K1082" s="10"/>
      <c r="L1082" s="10"/>
      <c r="M1082" s="10"/>
      <c r="N1082" s="10"/>
    </row>
    <row r="1083" spans="1:14" x14ac:dyDescent="0.5">
      <c r="A1083" s="10"/>
      <c r="B1083" s="10"/>
      <c r="C1083" s="10"/>
      <c r="D1083" s="10"/>
      <c r="E1083" s="10"/>
      <c r="F1083" s="10"/>
      <c r="G1083" s="10"/>
      <c r="H1083" s="10"/>
      <c r="I1083" s="10"/>
      <c r="J1083" s="10"/>
      <c r="K1083" s="10"/>
      <c r="L1083" s="10"/>
      <c r="M1083" s="10"/>
      <c r="N1083" s="10"/>
    </row>
    <row r="1084" spans="1:14" x14ac:dyDescent="0.5">
      <c r="A1084" s="10"/>
      <c r="B1084" s="10"/>
      <c r="C1084" s="10"/>
      <c r="D1084" s="10"/>
      <c r="E1084" s="10"/>
      <c r="F1084" s="10"/>
      <c r="G1084" s="10"/>
      <c r="H1084" s="10"/>
      <c r="I1084" s="10"/>
      <c r="J1084" s="10"/>
      <c r="K1084" s="10"/>
      <c r="L1084" s="10"/>
      <c r="M1084" s="10"/>
      <c r="N1084" s="10"/>
    </row>
    <row r="1085" spans="1:14" x14ac:dyDescent="0.5">
      <c r="A1085" s="10"/>
      <c r="B1085" s="10"/>
      <c r="C1085" s="10"/>
      <c r="D1085" s="10"/>
      <c r="E1085" s="10"/>
      <c r="F1085" s="10"/>
      <c r="G1085" s="10"/>
      <c r="H1085" s="10"/>
      <c r="I1085" s="10"/>
      <c r="J1085" s="10"/>
      <c r="K1085" s="10"/>
      <c r="L1085" s="10"/>
      <c r="M1085" s="10"/>
      <c r="N1085" s="10"/>
    </row>
    <row r="1086" spans="1:14" x14ac:dyDescent="0.5">
      <c r="A1086" s="10"/>
      <c r="B1086" s="10"/>
      <c r="C1086" s="10"/>
      <c r="D1086" s="10"/>
      <c r="E1086" s="10"/>
      <c r="F1086" s="10"/>
      <c r="G1086" s="10"/>
      <c r="H1086" s="10"/>
      <c r="I1086" s="10"/>
      <c r="J1086" s="10"/>
      <c r="K1086" s="10"/>
      <c r="L1086" s="10"/>
      <c r="M1086" s="10"/>
      <c r="N1086" s="10"/>
    </row>
    <row r="1087" spans="1:14" x14ac:dyDescent="0.5">
      <c r="A1087" s="10"/>
      <c r="B1087" s="10"/>
      <c r="C1087" s="10"/>
      <c r="D1087" s="10"/>
      <c r="E1087" s="10"/>
      <c r="F1087" s="10"/>
      <c r="G1087" s="10"/>
      <c r="H1087" s="10"/>
      <c r="I1087" s="10"/>
      <c r="J1087" s="10"/>
      <c r="K1087" s="10"/>
      <c r="L1087" s="10"/>
      <c r="M1087" s="10"/>
      <c r="N1087" s="10"/>
    </row>
    <row r="1088" spans="1:14" x14ac:dyDescent="0.5">
      <c r="A1088" s="10"/>
      <c r="B1088" s="10"/>
      <c r="C1088" s="10"/>
      <c r="D1088" s="10"/>
      <c r="E1088" s="10"/>
      <c r="F1088" s="10"/>
      <c r="G1088" s="10"/>
      <c r="H1088" s="10"/>
      <c r="I1088" s="10"/>
      <c r="J1088" s="10"/>
      <c r="K1088" s="10"/>
      <c r="L1088" s="10"/>
      <c r="M1088" s="10"/>
      <c r="N1088" s="10"/>
    </row>
    <row r="1089" spans="1:14" x14ac:dyDescent="0.5">
      <c r="A1089" s="10"/>
      <c r="B1089" s="10"/>
      <c r="C1089" s="10"/>
      <c r="D1089" s="10"/>
      <c r="E1089" s="10"/>
      <c r="F1089" s="10"/>
      <c r="G1089" s="10"/>
      <c r="H1089" s="10"/>
      <c r="I1089" s="10"/>
      <c r="J1089" s="10"/>
      <c r="K1089" s="10"/>
      <c r="L1089" s="10"/>
      <c r="M1089" s="10"/>
      <c r="N1089" s="10"/>
    </row>
    <row r="1090" spans="1:14" x14ac:dyDescent="0.5">
      <c r="A1090" s="10"/>
      <c r="B1090" s="10"/>
      <c r="C1090" s="10"/>
      <c r="D1090" s="10"/>
      <c r="E1090" s="10"/>
      <c r="F1090" s="10"/>
      <c r="G1090" s="10"/>
      <c r="H1090" s="10"/>
      <c r="I1090" s="10"/>
      <c r="J1090" s="10"/>
      <c r="K1090" s="10"/>
      <c r="L1090" s="10"/>
      <c r="M1090" s="10"/>
      <c r="N1090" s="10"/>
    </row>
    <row r="1091" spans="1:14" x14ac:dyDescent="0.5">
      <c r="A1091" s="10"/>
      <c r="B1091" s="10"/>
      <c r="C1091" s="10"/>
      <c r="D1091" s="10"/>
      <c r="E1091" s="10"/>
      <c r="F1091" s="10"/>
      <c r="G1091" s="10"/>
      <c r="H1091" s="10"/>
      <c r="I1091" s="10"/>
      <c r="J1091" s="10"/>
      <c r="K1091" s="10"/>
      <c r="L1091" s="10"/>
      <c r="M1091" s="10"/>
      <c r="N1091" s="10"/>
    </row>
    <row r="1092" spans="1:14" x14ac:dyDescent="0.5">
      <c r="A1092" s="10"/>
      <c r="B1092" s="10"/>
      <c r="C1092" s="10"/>
      <c r="D1092" s="10"/>
      <c r="E1092" s="10"/>
      <c r="F1092" s="10"/>
      <c r="G1092" s="10"/>
      <c r="H1092" s="10"/>
      <c r="I1092" s="10"/>
      <c r="J1092" s="10"/>
      <c r="K1092" s="10"/>
      <c r="L1092" s="10"/>
      <c r="M1092" s="10"/>
      <c r="N1092" s="10"/>
    </row>
    <row r="1093" spans="1:14" x14ac:dyDescent="0.5">
      <c r="A1093" s="10"/>
      <c r="B1093" s="10"/>
      <c r="C1093" s="10"/>
      <c r="D1093" s="10"/>
      <c r="E1093" s="10"/>
      <c r="F1093" s="10"/>
      <c r="G1093" s="10"/>
      <c r="H1093" s="10"/>
      <c r="I1093" s="10"/>
      <c r="J1093" s="10"/>
      <c r="K1093" s="10"/>
      <c r="L1093" s="10"/>
      <c r="M1093" s="10"/>
      <c r="N1093" s="10"/>
    </row>
    <row r="1094" spans="1:14" x14ac:dyDescent="0.5">
      <c r="A1094" s="10"/>
      <c r="B1094" s="10"/>
      <c r="C1094" s="10"/>
      <c r="D1094" s="10"/>
      <c r="E1094" s="10"/>
      <c r="F1094" s="10"/>
      <c r="G1094" s="10"/>
      <c r="H1094" s="10"/>
      <c r="I1094" s="10"/>
      <c r="J1094" s="10"/>
      <c r="K1094" s="10"/>
      <c r="L1094" s="10"/>
      <c r="M1094" s="10"/>
      <c r="N1094" s="10"/>
    </row>
    <row r="1095" spans="1:14" x14ac:dyDescent="0.5">
      <c r="A1095" s="10"/>
      <c r="B1095" s="10"/>
      <c r="C1095" s="10"/>
      <c r="D1095" s="10"/>
      <c r="E1095" s="10"/>
      <c r="F1095" s="10"/>
      <c r="G1095" s="10"/>
      <c r="H1095" s="10"/>
      <c r="I1095" s="10"/>
      <c r="J1095" s="10"/>
      <c r="K1095" s="10"/>
      <c r="L1095" s="10"/>
      <c r="M1095" s="10"/>
      <c r="N1095" s="10"/>
    </row>
    <row r="1096" spans="1:14" x14ac:dyDescent="0.5">
      <c r="A1096" s="10"/>
      <c r="B1096" s="10"/>
      <c r="C1096" s="10"/>
      <c r="D1096" s="10"/>
      <c r="E1096" s="10"/>
      <c r="F1096" s="10"/>
      <c r="G1096" s="10"/>
      <c r="H1096" s="10"/>
      <c r="I1096" s="10"/>
      <c r="J1096" s="10"/>
      <c r="K1096" s="10"/>
      <c r="L1096" s="10"/>
      <c r="M1096" s="10"/>
      <c r="N1096" s="10"/>
    </row>
    <row r="1097" spans="1:14" x14ac:dyDescent="0.5">
      <c r="A1097" s="10"/>
      <c r="B1097" s="10"/>
      <c r="C1097" s="10"/>
      <c r="D1097" s="10"/>
      <c r="E1097" s="10"/>
      <c r="F1097" s="10"/>
      <c r="G1097" s="10"/>
      <c r="H1097" s="10"/>
      <c r="I1097" s="10"/>
      <c r="J1097" s="10"/>
      <c r="K1097" s="10"/>
      <c r="L1097" s="10"/>
      <c r="M1097" s="10"/>
      <c r="N1097" s="10"/>
    </row>
    <row r="1098" spans="1:14" x14ac:dyDescent="0.5">
      <c r="A1098" s="10"/>
      <c r="B1098" s="10"/>
      <c r="C1098" s="10"/>
      <c r="D1098" s="10"/>
      <c r="E1098" s="10"/>
      <c r="F1098" s="10"/>
      <c r="G1098" s="10"/>
      <c r="H1098" s="10"/>
      <c r="I1098" s="10"/>
      <c r="J1098" s="10"/>
      <c r="K1098" s="10"/>
      <c r="L1098" s="10"/>
      <c r="M1098" s="10"/>
      <c r="N1098" s="10"/>
    </row>
    <row r="1099" spans="1:14" x14ac:dyDescent="0.5">
      <c r="A1099" s="10"/>
      <c r="B1099" s="10"/>
      <c r="C1099" s="10"/>
      <c r="D1099" s="10"/>
      <c r="E1099" s="10"/>
      <c r="F1099" s="10"/>
      <c r="G1099" s="10"/>
      <c r="H1099" s="10"/>
      <c r="I1099" s="10"/>
      <c r="J1099" s="10"/>
      <c r="K1099" s="10"/>
      <c r="L1099" s="10"/>
      <c r="M1099" s="10"/>
      <c r="N1099" s="10"/>
    </row>
    <row r="1100" spans="1:14" x14ac:dyDescent="0.5">
      <c r="A1100" s="10"/>
      <c r="B1100" s="10"/>
      <c r="C1100" s="10"/>
      <c r="D1100" s="10"/>
      <c r="E1100" s="10"/>
      <c r="F1100" s="10"/>
      <c r="G1100" s="10"/>
      <c r="H1100" s="10"/>
      <c r="I1100" s="10"/>
      <c r="J1100" s="10"/>
      <c r="K1100" s="10"/>
      <c r="L1100" s="10"/>
      <c r="M1100" s="10"/>
      <c r="N1100" s="10"/>
    </row>
    <row r="1101" spans="1:14" x14ac:dyDescent="0.5">
      <c r="A1101" s="10"/>
      <c r="B1101" s="10"/>
      <c r="C1101" s="10"/>
      <c r="D1101" s="10"/>
      <c r="E1101" s="10"/>
      <c r="F1101" s="10"/>
      <c r="G1101" s="10"/>
      <c r="H1101" s="10"/>
      <c r="I1101" s="10"/>
      <c r="J1101" s="10"/>
      <c r="K1101" s="10"/>
      <c r="L1101" s="10"/>
      <c r="M1101" s="10"/>
      <c r="N1101" s="10"/>
    </row>
    <row r="1102" spans="1:14" x14ac:dyDescent="0.5">
      <c r="A1102" s="10"/>
      <c r="B1102" s="10"/>
      <c r="C1102" s="10"/>
      <c r="D1102" s="10"/>
      <c r="E1102" s="10"/>
      <c r="F1102" s="10"/>
      <c r="G1102" s="10"/>
      <c r="H1102" s="10"/>
      <c r="I1102" s="10"/>
      <c r="J1102" s="10"/>
      <c r="K1102" s="10"/>
      <c r="L1102" s="10"/>
      <c r="M1102" s="10"/>
      <c r="N1102" s="10"/>
    </row>
    <row r="1103" spans="1:14" x14ac:dyDescent="0.5">
      <c r="A1103" s="10"/>
      <c r="B1103" s="10"/>
      <c r="C1103" s="10"/>
      <c r="D1103" s="10"/>
      <c r="E1103" s="10"/>
      <c r="F1103" s="10"/>
      <c r="G1103" s="10"/>
      <c r="H1103" s="10"/>
      <c r="I1103" s="10"/>
      <c r="J1103" s="10"/>
      <c r="K1103" s="10"/>
      <c r="L1103" s="10"/>
      <c r="M1103" s="10"/>
      <c r="N1103" s="10"/>
    </row>
    <row r="1104" spans="1:14" x14ac:dyDescent="0.5">
      <c r="A1104" s="10"/>
      <c r="B1104" s="10"/>
      <c r="C1104" s="10"/>
      <c r="D1104" s="10"/>
      <c r="E1104" s="10"/>
      <c r="F1104" s="10"/>
      <c r="G1104" s="10"/>
      <c r="H1104" s="10"/>
      <c r="I1104" s="10"/>
      <c r="J1104" s="10"/>
      <c r="K1104" s="10"/>
      <c r="L1104" s="10"/>
      <c r="M1104" s="10"/>
      <c r="N1104" s="10"/>
    </row>
    <row r="1105" spans="1:14" x14ac:dyDescent="0.5">
      <c r="A1105" s="10"/>
      <c r="B1105" s="10"/>
      <c r="C1105" s="10"/>
      <c r="D1105" s="10"/>
      <c r="E1105" s="10"/>
      <c r="F1105" s="10"/>
      <c r="G1105" s="10"/>
      <c r="H1105" s="10"/>
      <c r="I1105" s="10"/>
      <c r="J1105" s="10"/>
      <c r="K1105" s="10"/>
      <c r="L1105" s="10"/>
      <c r="M1105" s="10"/>
      <c r="N1105" s="10"/>
    </row>
    <row r="1106" spans="1:14" x14ac:dyDescent="0.5">
      <c r="A1106" s="10"/>
      <c r="B1106" s="10"/>
      <c r="C1106" s="10"/>
      <c r="D1106" s="10"/>
      <c r="E1106" s="10"/>
      <c r="F1106" s="10"/>
      <c r="G1106" s="10"/>
      <c r="H1106" s="10"/>
      <c r="I1106" s="10"/>
      <c r="J1106" s="10"/>
      <c r="K1106" s="10"/>
      <c r="L1106" s="10"/>
      <c r="M1106" s="10"/>
      <c r="N1106" s="10"/>
    </row>
    <row r="1107" spans="1:14" x14ac:dyDescent="0.5">
      <c r="A1107" s="10"/>
      <c r="B1107" s="10"/>
      <c r="C1107" s="10"/>
      <c r="D1107" s="10"/>
      <c r="E1107" s="10"/>
      <c r="F1107" s="10"/>
      <c r="G1107" s="10"/>
      <c r="H1107" s="10"/>
      <c r="I1107" s="10"/>
      <c r="J1107" s="10"/>
      <c r="K1107" s="10"/>
      <c r="L1107" s="10"/>
      <c r="M1107" s="10"/>
      <c r="N1107" s="10"/>
    </row>
    <row r="1108" spans="1:14" x14ac:dyDescent="0.5">
      <c r="A1108" s="10"/>
      <c r="B1108" s="10"/>
      <c r="C1108" s="10"/>
      <c r="D1108" s="10"/>
      <c r="E1108" s="10"/>
      <c r="F1108" s="10"/>
      <c r="G1108" s="10"/>
      <c r="H1108" s="10"/>
      <c r="I1108" s="10"/>
      <c r="J1108" s="10"/>
      <c r="K1108" s="10"/>
      <c r="L1108" s="10"/>
      <c r="M1108" s="10"/>
      <c r="N1108" s="10"/>
    </row>
    <row r="1109" spans="1:14" x14ac:dyDescent="0.5">
      <c r="A1109" s="10"/>
      <c r="B1109" s="10"/>
      <c r="C1109" s="10"/>
      <c r="D1109" s="10"/>
      <c r="E1109" s="10"/>
      <c r="F1109" s="10"/>
      <c r="G1109" s="10"/>
      <c r="H1109" s="10"/>
      <c r="I1109" s="10"/>
      <c r="J1109" s="10"/>
      <c r="K1109" s="10"/>
      <c r="L1109" s="10"/>
      <c r="M1109" s="10"/>
      <c r="N1109" s="10"/>
    </row>
    <row r="1110" spans="1:14" x14ac:dyDescent="0.5">
      <c r="A1110" s="10"/>
      <c r="B1110" s="10"/>
      <c r="C1110" s="10"/>
      <c r="D1110" s="10"/>
      <c r="E1110" s="10"/>
      <c r="F1110" s="10"/>
      <c r="G1110" s="10"/>
      <c r="H1110" s="10"/>
      <c r="I1110" s="10"/>
      <c r="J1110" s="10"/>
      <c r="K1110" s="10"/>
      <c r="L1110" s="10"/>
      <c r="M1110" s="10"/>
      <c r="N1110" s="10"/>
    </row>
    <row r="1111" spans="1:14" x14ac:dyDescent="0.5">
      <c r="A1111" s="10"/>
      <c r="B1111" s="10"/>
      <c r="C1111" s="10"/>
      <c r="D1111" s="10"/>
      <c r="E1111" s="10"/>
      <c r="F1111" s="10"/>
      <c r="G1111" s="10"/>
      <c r="H1111" s="10"/>
      <c r="I1111" s="10"/>
      <c r="J1111" s="10"/>
      <c r="K1111" s="10"/>
      <c r="L1111" s="10"/>
      <c r="M1111" s="10"/>
      <c r="N1111" s="10"/>
    </row>
    <row r="1112" spans="1:14" x14ac:dyDescent="0.5">
      <c r="A1112" s="10"/>
      <c r="B1112" s="10"/>
      <c r="C1112" s="10"/>
      <c r="D1112" s="10"/>
      <c r="E1112" s="10"/>
      <c r="F1112" s="10"/>
      <c r="G1112" s="10"/>
      <c r="H1112" s="10"/>
      <c r="I1112" s="10"/>
      <c r="J1112" s="10"/>
      <c r="K1112" s="10"/>
      <c r="L1112" s="10"/>
      <c r="M1112" s="10"/>
      <c r="N1112" s="10"/>
    </row>
    <row r="1113" spans="1:14" x14ac:dyDescent="0.5">
      <c r="A1113" s="10"/>
      <c r="B1113" s="10"/>
      <c r="C1113" s="10"/>
      <c r="D1113" s="10"/>
      <c r="E1113" s="10"/>
      <c r="F1113" s="10"/>
      <c r="G1113" s="10"/>
      <c r="H1113" s="10"/>
      <c r="I1113" s="10"/>
      <c r="J1113" s="10"/>
      <c r="K1113" s="10"/>
      <c r="L1113" s="10"/>
      <c r="M1113" s="10"/>
      <c r="N1113" s="10"/>
    </row>
    <row r="1114" spans="1:14" x14ac:dyDescent="0.5">
      <c r="A1114" s="10"/>
      <c r="B1114" s="10"/>
      <c r="C1114" s="10"/>
      <c r="D1114" s="10"/>
      <c r="E1114" s="10"/>
      <c r="F1114" s="10"/>
      <c r="G1114" s="10"/>
      <c r="H1114" s="10"/>
      <c r="I1114" s="10"/>
      <c r="J1114" s="10"/>
      <c r="K1114" s="10"/>
      <c r="L1114" s="10"/>
      <c r="M1114" s="10"/>
      <c r="N1114" s="10"/>
    </row>
    <row r="1115" spans="1:14" x14ac:dyDescent="0.5">
      <c r="A1115" s="10"/>
      <c r="B1115" s="10"/>
      <c r="C1115" s="10"/>
      <c r="D1115" s="10"/>
      <c r="E1115" s="10"/>
      <c r="F1115" s="10"/>
      <c r="G1115" s="10"/>
      <c r="H1115" s="10"/>
      <c r="I1115" s="10"/>
      <c r="J1115" s="10"/>
      <c r="K1115" s="10"/>
      <c r="L1115" s="10"/>
      <c r="M1115" s="10"/>
      <c r="N1115" s="10"/>
    </row>
    <row r="1116" spans="1:14" x14ac:dyDescent="0.5">
      <c r="A1116" s="10"/>
      <c r="B1116" s="10"/>
      <c r="C1116" s="10"/>
      <c r="D1116" s="10"/>
      <c r="E1116" s="10"/>
      <c r="F1116" s="10"/>
      <c r="G1116" s="10"/>
      <c r="H1116" s="10"/>
      <c r="I1116" s="10"/>
      <c r="J1116" s="10"/>
      <c r="K1116" s="10"/>
      <c r="L1116" s="10"/>
      <c r="M1116" s="10"/>
      <c r="N1116" s="10"/>
    </row>
    <row r="1117" spans="1:14" x14ac:dyDescent="0.5">
      <c r="A1117" s="10"/>
      <c r="B1117" s="10"/>
      <c r="C1117" s="10"/>
      <c r="D1117" s="10"/>
      <c r="E1117" s="10"/>
      <c r="F1117" s="10"/>
      <c r="G1117" s="10"/>
      <c r="H1117" s="10"/>
      <c r="I1117" s="10"/>
      <c r="J1117" s="10"/>
      <c r="K1117" s="10"/>
      <c r="L1117" s="10"/>
      <c r="M1117" s="10"/>
      <c r="N1117" s="10"/>
    </row>
    <row r="1118" spans="1:14" x14ac:dyDescent="0.5">
      <c r="A1118" s="10"/>
      <c r="B1118" s="10"/>
      <c r="C1118" s="10"/>
      <c r="D1118" s="10"/>
      <c r="E1118" s="10"/>
      <c r="F1118" s="10"/>
      <c r="G1118" s="10"/>
      <c r="H1118" s="10"/>
      <c r="I1118" s="10"/>
      <c r="J1118" s="10"/>
      <c r="K1118" s="10"/>
      <c r="L1118" s="10"/>
      <c r="M1118" s="10"/>
      <c r="N1118" s="10"/>
    </row>
    <row r="1119" spans="1:14" x14ac:dyDescent="0.5">
      <c r="A1119" s="10"/>
      <c r="B1119" s="10"/>
      <c r="C1119" s="10"/>
      <c r="D1119" s="10"/>
      <c r="E1119" s="10"/>
      <c r="F1119" s="10"/>
      <c r="G1119" s="10"/>
      <c r="H1119" s="10"/>
      <c r="I1119" s="10"/>
      <c r="J1119" s="10"/>
      <c r="K1119" s="10"/>
      <c r="L1119" s="10"/>
      <c r="M1119" s="10"/>
      <c r="N1119" s="10"/>
    </row>
    <row r="1120" spans="1:14" x14ac:dyDescent="0.5">
      <c r="A1120" s="10"/>
      <c r="B1120" s="10"/>
      <c r="C1120" s="10"/>
      <c r="D1120" s="10"/>
      <c r="E1120" s="10"/>
      <c r="F1120" s="10"/>
      <c r="G1120" s="10"/>
      <c r="H1120" s="10"/>
      <c r="I1120" s="10"/>
      <c r="J1120" s="10"/>
      <c r="K1120" s="10"/>
      <c r="L1120" s="10"/>
      <c r="M1120" s="10"/>
      <c r="N1120" s="10"/>
    </row>
    <row r="1121" spans="1:14" x14ac:dyDescent="0.5">
      <c r="A1121" s="10"/>
      <c r="B1121" s="10"/>
      <c r="C1121" s="10"/>
      <c r="D1121" s="10"/>
      <c r="E1121" s="10"/>
      <c r="F1121" s="10"/>
      <c r="G1121" s="10"/>
      <c r="H1121" s="10"/>
      <c r="I1121" s="10"/>
      <c r="J1121" s="10"/>
      <c r="K1121" s="10"/>
      <c r="L1121" s="10"/>
      <c r="M1121" s="10"/>
      <c r="N1121" s="10"/>
    </row>
    <row r="1122" spans="1:14" x14ac:dyDescent="0.5">
      <c r="A1122" s="10"/>
      <c r="B1122" s="10"/>
      <c r="C1122" s="10"/>
      <c r="D1122" s="10"/>
      <c r="E1122" s="10"/>
      <c r="F1122" s="10"/>
      <c r="G1122" s="10"/>
      <c r="H1122" s="10"/>
      <c r="I1122" s="10"/>
      <c r="J1122" s="10"/>
      <c r="K1122" s="10"/>
      <c r="L1122" s="10"/>
      <c r="M1122" s="10"/>
      <c r="N1122" s="10"/>
    </row>
    <row r="1123" spans="1:14" x14ac:dyDescent="0.5">
      <c r="A1123" s="10"/>
      <c r="B1123" s="10"/>
      <c r="C1123" s="10"/>
      <c r="D1123" s="10"/>
      <c r="E1123" s="10"/>
      <c r="F1123" s="10"/>
      <c r="G1123" s="10"/>
      <c r="H1123" s="10"/>
      <c r="I1123" s="10"/>
      <c r="J1123" s="10"/>
      <c r="K1123" s="10"/>
      <c r="L1123" s="10"/>
      <c r="M1123" s="10"/>
      <c r="N1123" s="10"/>
    </row>
    <row r="1124" spans="1:14" x14ac:dyDescent="0.5">
      <c r="A1124" s="10"/>
      <c r="B1124" s="10"/>
      <c r="C1124" s="10"/>
      <c r="D1124" s="10"/>
      <c r="E1124" s="10"/>
      <c r="F1124" s="10"/>
      <c r="G1124" s="10"/>
      <c r="H1124" s="10"/>
      <c r="I1124" s="10"/>
      <c r="J1124" s="10"/>
      <c r="K1124" s="10"/>
      <c r="L1124" s="10"/>
      <c r="M1124" s="10"/>
      <c r="N1124" s="10"/>
    </row>
    <row r="1125" spans="1:14" x14ac:dyDescent="0.5">
      <c r="A1125" s="10"/>
      <c r="B1125" s="10"/>
      <c r="C1125" s="10"/>
      <c r="D1125" s="10"/>
      <c r="E1125" s="10"/>
      <c r="F1125" s="10"/>
      <c r="G1125" s="10"/>
      <c r="H1125" s="10"/>
      <c r="I1125" s="10"/>
      <c r="J1125" s="10"/>
      <c r="K1125" s="10"/>
      <c r="L1125" s="10"/>
      <c r="M1125" s="10"/>
      <c r="N1125" s="10"/>
    </row>
    <row r="1126" spans="1:14" x14ac:dyDescent="0.5">
      <c r="A1126" s="10"/>
      <c r="B1126" s="10"/>
      <c r="C1126" s="10"/>
      <c r="D1126" s="10"/>
      <c r="E1126" s="10"/>
      <c r="F1126" s="10"/>
      <c r="G1126" s="10"/>
      <c r="H1126" s="10"/>
      <c r="I1126" s="10"/>
      <c r="J1126" s="10"/>
      <c r="K1126" s="10"/>
      <c r="L1126" s="10"/>
      <c r="M1126" s="10"/>
      <c r="N1126" s="10"/>
    </row>
    <row r="1127" spans="1:14" x14ac:dyDescent="0.5">
      <c r="A1127" s="10"/>
      <c r="B1127" s="10"/>
      <c r="C1127" s="10"/>
      <c r="D1127" s="10"/>
      <c r="E1127" s="10"/>
      <c r="F1127" s="10"/>
      <c r="G1127" s="10"/>
      <c r="H1127" s="10"/>
      <c r="I1127" s="10"/>
      <c r="J1127" s="10"/>
      <c r="K1127" s="10"/>
      <c r="L1127" s="10"/>
      <c r="M1127" s="10"/>
      <c r="N1127" s="10"/>
    </row>
    <row r="1128" spans="1:14" x14ac:dyDescent="0.5">
      <c r="A1128" s="10"/>
      <c r="B1128" s="10"/>
      <c r="C1128" s="10"/>
      <c r="D1128" s="10"/>
      <c r="E1128" s="10"/>
      <c r="F1128" s="10"/>
      <c r="G1128" s="10"/>
      <c r="H1128" s="10"/>
      <c r="I1128" s="10"/>
      <c r="J1128" s="10"/>
      <c r="K1128" s="10"/>
      <c r="L1128" s="10"/>
      <c r="M1128" s="10"/>
      <c r="N1128" s="10"/>
    </row>
    <row r="1129" spans="1:14" x14ac:dyDescent="0.5">
      <c r="A1129" s="10"/>
      <c r="B1129" s="10"/>
      <c r="C1129" s="10"/>
      <c r="D1129" s="10"/>
      <c r="E1129" s="10"/>
      <c r="F1129" s="10"/>
      <c r="G1129" s="10"/>
      <c r="H1129" s="10"/>
      <c r="I1129" s="10"/>
      <c r="J1129" s="10"/>
      <c r="K1129" s="10"/>
      <c r="L1129" s="10"/>
      <c r="M1129" s="10"/>
      <c r="N1129" s="10"/>
    </row>
    <row r="1130" spans="1:14" x14ac:dyDescent="0.5">
      <c r="A1130" s="10"/>
      <c r="B1130" s="10"/>
      <c r="C1130" s="10"/>
      <c r="D1130" s="10"/>
      <c r="E1130" s="10"/>
      <c r="F1130" s="10"/>
      <c r="G1130" s="10"/>
      <c r="H1130" s="10"/>
      <c r="I1130" s="10"/>
      <c r="J1130" s="10"/>
      <c r="K1130" s="10"/>
      <c r="L1130" s="10"/>
      <c r="M1130" s="10"/>
      <c r="N1130" s="10"/>
    </row>
    <row r="1131" spans="1:14" x14ac:dyDescent="0.5">
      <c r="A1131" s="10"/>
      <c r="B1131" s="10"/>
      <c r="C1131" s="10"/>
      <c r="D1131" s="10"/>
      <c r="E1131" s="10"/>
      <c r="F1131" s="10"/>
      <c r="G1131" s="10"/>
      <c r="H1131" s="10"/>
      <c r="I1131" s="10"/>
      <c r="J1131" s="10"/>
      <c r="K1131" s="10"/>
      <c r="L1131" s="10"/>
      <c r="M1131" s="10"/>
      <c r="N1131" s="10"/>
    </row>
    <row r="1132" spans="1:14" x14ac:dyDescent="0.5">
      <c r="A1132" s="10"/>
      <c r="B1132" s="10"/>
      <c r="C1132" s="10"/>
      <c r="D1132" s="10"/>
      <c r="E1132" s="10"/>
      <c r="F1132" s="10"/>
      <c r="G1132" s="10"/>
      <c r="H1132" s="10"/>
      <c r="I1132" s="10"/>
      <c r="J1132" s="10"/>
      <c r="K1132" s="10"/>
      <c r="L1132" s="10"/>
      <c r="M1132" s="10"/>
      <c r="N1132" s="10"/>
    </row>
    <row r="1133" spans="1:14" x14ac:dyDescent="0.5">
      <c r="A1133" s="10"/>
      <c r="B1133" s="10"/>
      <c r="C1133" s="10"/>
      <c r="D1133" s="10"/>
      <c r="E1133" s="10"/>
      <c r="F1133" s="10"/>
      <c r="G1133" s="10"/>
      <c r="H1133" s="10"/>
      <c r="I1133" s="10"/>
      <c r="J1133" s="10"/>
      <c r="K1133" s="10"/>
      <c r="L1133" s="10"/>
      <c r="M1133" s="10"/>
      <c r="N1133" s="10"/>
    </row>
    <row r="1134" spans="1:14" x14ac:dyDescent="0.5">
      <c r="A1134" s="10"/>
      <c r="B1134" s="10"/>
      <c r="C1134" s="10"/>
      <c r="D1134" s="10"/>
      <c r="E1134" s="10"/>
      <c r="F1134" s="10"/>
      <c r="G1134" s="10"/>
      <c r="H1134" s="10"/>
      <c r="I1134" s="10"/>
      <c r="J1134" s="10"/>
      <c r="K1134" s="10"/>
      <c r="L1134" s="10"/>
      <c r="M1134" s="10"/>
      <c r="N1134" s="10"/>
    </row>
    <row r="1135" spans="1:14" x14ac:dyDescent="0.5">
      <c r="A1135" s="10"/>
      <c r="B1135" s="10"/>
      <c r="C1135" s="10"/>
      <c r="D1135" s="10"/>
      <c r="E1135" s="10"/>
      <c r="F1135" s="10"/>
      <c r="G1135" s="10"/>
      <c r="H1135" s="10"/>
      <c r="I1135" s="10"/>
      <c r="J1135" s="10"/>
      <c r="K1135" s="10"/>
      <c r="L1135" s="10"/>
      <c r="M1135" s="10"/>
      <c r="N1135" s="10"/>
    </row>
    <row r="1136" spans="1:14" x14ac:dyDescent="0.5">
      <c r="A1136" s="10"/>
      <c r="B1136" s="10"/>
      <c r="C1136" s="10"/>
      <c r="D1136" s="10"/>
      <c r="E1136" s="10"/>
      <c r="F1136" s="10"/>
      <c r="G1136" s="10"/>
      <c r="H1136" s="10"/>
      <c r="I1136" s="10"/>
      <c r="J1136" s="10"/>
      <c r="K1136" s="10"/>
      <c r="L1136" s="10"/>
      <c r="M1136" s="10"/>
      <c r="N1136" s="10"/>
    </row>
    <row r="1137" spans="1:14" x14ac:dyDescent="0.5">
      <c r="A1137" s="10"/>
      <c r="B1137" s="10"/>
      <c r="C1137" s="10"/>
      <c r="D1137" s="10"/>
      <c r="E1137" s="10"/>
      <c r="F1137" s="10"/>
      <c r="G1137" s="10"/>
      <c r="H1137" s="10"/>
      <c r="I1137" s="10"/>
      <c r="J1137" s="10"/>
      <c r="K1137" s="10"/>
      <c r="L1137" s="10"/>
      <c r="M1137" s="10"/>
      <c r="N1137" s="10"/>
    </row>
    <row r="1138" spans="1:14" x14ac:dyDescent="0.5">
      <c r="A1138" s="10"/>
      <c r="B1138" s="10"/>
      <c r="C1138" s="10"/>
      <c r="D1138" s="10"/>
      <c r="E1138" s="10"/>
      <c r="F1138" s="10"/>
      <c r="G1138" s="10"/>
      <c r="H1138" s="10"/>
      <c r="I1138" s="10"/>
      <c r="J1138" s="10"/>
      <c r="K1138" s="10"/>
      <c r="L1138" s="10"/>
      <c r="M1138" s="10"/>
      <c r="N1138" s="10"/>
    </row>
    <row r="1139" spans="1:14" x14ac:dyDescent="0.5">
      <c r="A1139" s="10"/>
      <c r="B1139" s="10"/>
      <c r="C1139" s="10"/>
      <c r="D1139" s="10"/>
      <c r="E1139" s="10"/>
      <c r="F1139" s="10"/>
      <c r="G1139" s="10"/>
      <c r="H1139" s="10"/>
      <c r="I1139" s="10"/>
      <c r="J1139" s="10"/>
      <c r="K1139" s="10"/>
      <c r="L1139" s="10"/>
      <c r="M1139" s="10"/>
      <c r="N1139" s="10"/>
    </row>
    <row r="1140" spans="1:14" x14ac:dyDescent="0.5">
      <c r="A1140" s="10"/>
      <c r="B1140" s="10"/>
      <c r="C1140" s="10"/>
      <c r="D1140" s="10"/>
      <c r="E1140" s="10"/>
      <c r="F1140" s="10"/>
      <c r="G1140" s="10"/>
      <c r="H1140" s="10"/>
      <c r="I1140" s="10"/>
      <c r="J1140" s="10"/>
      <c r="K1140" s="10"/>
      <c r="L1140" s="10"/>
      <c r="M1140" s="10"/>
      <c r="N1140" s="10"/>
    </row>
    <row r="1141" spans="1:14" x14ac:dyDescent="0.5">
      <c r="A1141" s="10"/>
      <c r="B1141" s="10"/>
      <c r="C1141" s="10"/>
      <c r="D1141" s="10"/>
      <c r="E1141" s="10"/>
      <c r="F1141" s="10"/>
      <c r="G1141" s="10"/>
      <c r="H1141" s="10"/>
      <c r="I1141" s="10"/>
      <c r="J1141" s="10"/>
      <c r="K1141" s="10"/>
      <c r="L1141" s="10"/>
      <c r="M1141" s="10"/>
      <c r="N1141" s="10"/>
    </row>
    <row r="1142" spans="1:14" x14ac:dyDescent="0.5">
      <c r="A1142" s="10"/>
      <c r="B1142" s="10"/>
      <c r="C1142" s="10"/>
      <c r="D1142" s="10"/>
      <c r="E1142" s="10"/>
      <c r="F1142" s="10"/>
      <c r="G1142" s="10"/>
      <c r="H1142" s="10"/>
      <c r="I1142" s="10"/>
      <c r="J1142" s="10"/>
      <c r="K1142" s="10"/>
      <c r="L1142" s="10"/>
      <c r="M1142" s="10"/>
      <c r="N1142" s="10"/>
    </row>
    <row r="1143" spans="1:14" x14ac:dyDescent="0.5">
      <c r="A1143" s="10"/>
      <c r="B1143" s="10"/>
      <c r="C1143" s="10"/>
      <c r="D1143" s="10"/>
      <c r="E1143" s="10"/>
      <c r="F1143" s="10"/>
      <c r="G1143" s="10"/>
      <c r="H1143" s="10"/>
      <c r="I1143" s="10"/>
      <c r="J1143" s="10"/>
      <c r="K1143" s="10"/>
      <c r="L1143" s="10"/>
      <c r="M1143" s="10"/>
      <c r="N1143" s="10"/>
    </row>
    <row r="1144" spans="1:14" x14ac:dyDescent="0.5">
      <c r="A1144" s="10"/>
      <c r="B1144" s="10"/>
      <c r="C1144" s="10"/>
      <c r="D1144" s="10"/>
      <c r="E1144" s="10"/>
      <c r="F1144" s="10"/>
      <c r="G1144" s="10"/>
      <c r="H1144" s="10"/>
      <c r="I1144" s="10"/>
      <c r="J1144" s="10"/>
      <c r="K1144" s="10"/>
      <c r="L1144" s="10"/>
      <c r="M1144" s="10"/>
      <c r="N1144" s="10"/>
    </row>
    <row r="1145" spans="1:14" x14ac:dyDescent="0.5">
      <c r="A1145" s="10"/>
      <c r="B1145" s="10"/>
      <c r="C1145" s="10"/>
      <c r="D1145" s="10"/>
      <c r="E1145" s="10"/>
      <c r="F1145" s="10"/>
      <c r="G1145" s="10"/>
      <c r="H1145" s="10"/>
      <c r="I1145" s="10"/>
      <c r="J1145" s="10"/>
      <c r="K1145" s="10"/>
      <c r="L1145" s="10"/>
      <c r="M1145" s="10"/>
      <c r="N1145" s="10"/>
    </row>
    <row r="1146" spans="1:14" x14ac:dyDescent="0.5">
      <c r="A1146" s="10"/>
      <c r="B1146" s="10"/>
      <c r="C1146" s="10"/>
      <c r="D1146" s="10"/>
      <c r="E1146" s="10"/>
      <c r="F1146" s="10"/>
      <c r="G1146" s="10"/>
      <c r="H1146" s="10"/>
      <c r="I1146" s="10"/>
      <c r="J1146" s="10"/>
      <c r="K1146" s="10"/>
      <c r="L1146" s="10"/>
      <c r="M1146" s="10"/>
      <c r="N1146" s="10"/>
    </row>
    <row r="1147" spans="1:14" x14ac:dyDescent="0.5">
      <c r="A1147" s="10"/>
      <c r="B1147" s="10"/>
      <c r="C1147" s="10"/>
      <c r="D1147" s="10"/>
      <c r="E1147" s="10"/>
      <c r="F1147" s="10"/>
      <c r="G1147" s="10"/>
      <c r="H1147" s="10"/>
      <c r="I1147" s="10"/>
      <c r="J1147" s="10"/>
      <c r="K1147" s="10"/>
      <c r="L1147" s="10"/>
      <c r="M1147" s="10"/>
      <c r="N1147" s="10"/>
    </row>
    <row r="1148" spans="1:14" x14ac:dyDescent="0.5">
      <c r="A1148" s="10"/>
      <c r="B1148" s="10"/>
      <c r="C1148" s="10"/>
      <c r="D1148" s="10"/>
      <c r="E1148" s="10"/>
      <c r="F1148" s="10"/>
      <c r="G1148" s="10"/>
      <c r="H1148" s="10"/>
      <c r="I1148" s="10"/>
      <c r="J1148" s="10"/>
      <c r="K1148" s="10"/>
      <c r="L1148" s="10"/>
      <c r="M1148" s="10"/>
      <c r="N1148" s="10"/>
    </row>
    <row r="1149" spans="1:14" x14ac:dyDescent="0.5">
      <c r="A1149" s="10"/>
      <c r="B1149" s="10"/>
      <c r="C1149" s="10"/>
      <c r="D1149" s="10"/>
      <c r="E1149" s="10"/>
      <c r="F1149" s="10"/>
      <c r="G1149" s="10"/>
      <c r="H1149" s="10"/>
      <c r="I1149" s="10"/>
      <c r="J1149" s="10"/>
      <c r="K1149" s="10"/>
      <c r="L1149" s="10"/>
      <c r="M1149" s="10"/>
      <c r="N1149" s="10"/>
    </row>
    <row r="1150" spans="1:14" x14ac:dyDescent="0.5">
      <c r="A1150" s="10"/>
      <c r="B1150" s="10"/>
      <c r="C1150" s="10"/>
      <c r="D1150" s="10"/>
      <c r="E1150" s="10"/>
      <c r="F1150" s="10"/>
      <c r="G1150" s="10"/>
      <c r="H1150" s="10"/>
      <c r="I1150" s="10"/>
      <c r="J1150" s="10"/>
      <c r="K1150" s="10"/>
      <c r="L1150" s="10"/>
      <c r="M1150" s="10"/>
      <c r="N1150" s="10"/>
    </row>
    <row r="1151" spans="1:14" x14ac:dyDescent="0.5">
      <c r="A1151" s="10"/>
      <c r="B1151" s="10"/>
      <c r="C1151" s="10"/>
      <c r="D1151" s="10"/>
      <c r="E1151" s="10"/>
      <c r="F1151" s="10"/>
      <c r="G1151" s="10"/>
      <c r="H1151" s="10"/>
      <c r="I1151" s="10"/>
      <c r="J1151" s="10"/>
      <c r="K1151" s="10"/>
      <c r="L1151" s="10"/>
      <c r="M1151" s="10"/>
      <c r="N1151" s="10"/>
    </row>
    <row r="1152" spans="1:14" x14ac:dyDescent="0.5">
      <c r="A1152" s="10"/>
      <c r="B1152" s="10"/>
      <c r="C1152" s="10"/>
      <c r="D1152" s="10"/>
      <c r="E1152" s="10"/>
      <c r="F1152" s="10"/>
      <c r="G1152" s="10"/>
      <c r="H1152" s="10"/>
      <c r="I1152" s="10"/>
      <c r="J1152" s="10"/>
      <c r="K1152" s="10"/>
      <c r="L1152" s="10"/>
      <c r="M1152" s="10"/>
      <c r="N1152" s="10"/>
    </row>
    <row r="1153" spans="1:14" x14ac:dyDescent="0.5">
      <c r="A1153" s="10"/>
      <c r="B1153" s="10"/>
      <c r="C1153" s="10"/>
      <c r="D1153" s="10"/>
      <c r="E1153" s="10"/>
      <c r="F1153" s="10"/>
      <c r="G1153" s="10"/>
      <c r="H1153" s="10"/>
      <c r="I1153" s="10"/>
      <c r="J1153" s="10"/>
      <c r="K1153" s="10"/>
      <c r="L1153" s="10"/>
      <c r="M1153" s="10"/>
      <c r="N1153" s="10"/>
    </row>
    <row r="1154" spans="1:14" x14ac:dyDescent="0.5">
      <c r="A1154" s="10"/>
      <c r="B1154" s="10"/>
      <c r="C1154" s="10"/>
      <c r="D1154" s="10"/>
      <c r="E1154" s="10"/>
      <c r="F1154" s="10"/>
      <c r="G1154" s="10"/>
      <c r="H1154" s="10"/>
      <c r="I1154" s="10"/>
      <c r="J1154" s="10"/>
      <c r="K1154" s="10"/>
      <c r="L1154" s="10"/>
      <c r="M1154" s="10"/>
      <c r="N1154" s="10"/>
    </row>
    <row r="1155" spans="1:14" x14ac:dyDescent="0.5">
      <c r="A1155" s="10"/>
      <c r="B1155" s="10"/>
      <c r="C1155" s="10"/>
      <c r="D1155" s="10"/>
      <c r="E1155" s="10"/>
      <c r="F1155" s="10"/>
      <c r="G1155" s="10"/>
      <c r="H1155" s="10"/>
      <c r="I1155" s="10"/>
      <c r="J1155" s="10"/>
      <c r="K1155" s="10"/>
      <c r="L1155" s="10"/>
      <c r="M1155" s="10"/>
      <c r="N1155" s="10"/>
    </row>
    <row r="1156" spans="1:14" x14ac:dyDescent="0.5">
      <c r="A1156" s="10"/>
      <c r="B1156" s="10"/>
      <c r="C1156" s="10"/>
      <c r="D1156" s="10"/>
      <c r="E1156" s="10"/>
      <c r="F1156" s="10"/>
      <c r="G1156" s="10"/>
      <c r="H1156" s="10"/>
      <c r="I1156" s="10"/>
      <c r="J1156" s="10"/>
      <c r="K1156" s="10"/>
      <c r="L1156" s="10"/>
      <c r="M1156" s="10"/>
      <c r="N1156" s="10"/>
    </row>
    <row r="1157" spans="1:14" x14ac:dyDescent="0.5">
      <c r="A1157" s="10"/>
      <c r="B1157" s="10"/>
      <c r="C1157" s="10"/>
      <c r="D1157" s="10"/>
      <c r="E1157" s="10"/>
      <c r="F1157" s="10"/>
      <c r="G1157" s="10"/>
      <c r="H1157" s="10"/>
      <c r="I1157" s="10"/>
      <c r="J1157" s="10"/>
      <c r="K1157" s="10"/>
      <c r="L1157" s="10"/>
      <c r="M1157" s="10"/>
      <c r="N1157" s="10"/>
    </row>
    <row r="1158" spans="1:14" x14ac:dyDescent="0.5">
      <c r="A1158" s="10"/>
      <c r="B1158" s="10"/>
      <c r="C1158" s="10"/>
      <c r="D1158" s="10"/>
      <c r="E1158" s="10"/>
      <c r="F1158" s="10"/>
      <c r="G1158" s="10"/>
      <c r="H1158" s="10"/>
      <c r="I1158" s="10"/>
      <c r="J1158" s="10"/>
      <c r="K1158" s="10"/>
      <c r="L1158" s="10"/>
      <c r="M1158" s="10"/>
      <c r="N1158" s="10"/>
    </row>
    <row r="1159" spans="1:14" x14ac:dyDescent="0.5">
      <c r="A1159" s="10"/>
      <c r="B1159" s="10"/>
      <c r="C1159" s="10"/>
      <c r="D1159" s="10"/>
      <c r="E1159" s="10"/>
      <c r="F1159" s="10"/>
      <c r="G1159" s="10"/>
      <c r="H1159" s="10"/>
      <c r="I1159" s="10"/>
      <c r="J1159" s="10"/>
      <c r="K1159" s="10"/>
      <c r="L1159" s="10"/>
      <c r="M1159" s="10"/>
      <c r="N1159" s="10"/>
    </row>
    <row r="1160" spans="1:14" x14ac:dyDescent="0.5">
      <c r="A1160" s="10"/>
      <c r="B1160" s="10"/>
      <c r="C1160" s="10"/>
      <c r="D1160" s="10"/>
      <c r="E1160" s="10"/>
      <c r="F1160" s="10"/>
      <c r="G1160" s="10"/>
      <c r="H1160" s="10"/>
      <c r="I1160" s="10"/>
      <c r="J1160" s="10"/>
      <c r="K1160" s="10"/>
      <c r="L1160" s="10"/>
      <c r="M1160" s="10"/>
      <c r="N1160" s="10"/>
    </row>
    <row r="1161" spans="1:14" x14ac:dyDescent="0.5">
      <c r="A1161" s="10"/>
      <c r="B1161" s="10"/>
      <c r="C1161" s="10"/>
      <c r="D1161" s="10"/>
      <c r="E1161" s="10"/>
      <c r="F1161" s="10"/>
      <c r="G1161" s="10"/>
      <c r="H1161" s="10"/>
      <c r="I1161" s="10"/>
      <c r="J1161" s="10"/>
      <c r="K1161" s="10"/>
      <c r="L1161" s="10"/>
      <c r="M1161" s="10"/>
      <c r="N1161" s="10"/>
    </row>
    <row r="1162" spans="1:14" x14ac:dyDescent="0.5">
      <c r="A1162" s="10"/>
      <c r="B1162" s="10"/>
      <c r="C1162" s="10"/>
      <c r="D1162" s="10"/>
      <c r="E1162" s="10"/>
      <c r="F1162" s="10"/>
      <c r="G1162" s="10"/>
      <c r="H1162" s="10"/>
      <c r="I1162" s="10"/>
      <c r="J1162" s="10"/>
      <c r="K1162" s="10"/>
      <c r="L1162" s="10"/>
      <c r="M1162" s="10"/>
      <c r="N1162" s="10"/>
    </row>
    <row r="1163" spans="1:14" x14ac:dyDescent="0.5">
      <c r="A1163" s="10"/>
      <c r="B1163" s="10"/>
      <c r="C1163" s="10"/>
      <c r="D1163" s="10"/>
      <c r="E1163" s="10"/>
      <c r="F1163" s="10"/>
      <c r="G1163" s="10"/>
      <c r="H1163" s="10"/>
      <c r="I1163" s="10"/>
      <c r="J1163" s="10"/>
      <c r="K1163" s="10"/>
      <c r="L1163" s="10"/>
      <c r="M1163" s="10"/>
      <c r="N1163" s="10"/>
    </row>
    <row r="1164" spans="1:14" x14ac:dyDescent="0.5">
      <c r="A1164" s="10"/>
      <c r="B1164" s="10"/>
      <c r="C1164" s="10"/>
      <c r="D1164" s="10"/>
      <c r="E1164" s="10"/>
      <c r="F1164" s="10"/>
      <c r="G1164" s="10"/>
      <c r="H1164" s="10"/>
      <c r="I1164" s="10"/>
      <c r="J1164" s="10"/>
      <c r="K1164" s="10"/>
      <c r="L1164" s="10"/>
      <c r="M1164" s="10"/>
      <c r="N1164" s="10"/>
    </row>
    <row r="1165" spans="1:14" x14ac:dyDescent="0.5">
      <c r="A1165" s="10"/>
      <c r="B1165" s="10"/>
      <c r="C1165" s="10"/>
      <c r="D1165" s="10"/>
      <c r="E1165" s="10"/>
      <c r="F1165" s="10"/>
      <c r="G1165" s="10"/>
      <c r="H1165" s="10"/>
      <c r="I1165" s="10"/>
      <c r="J1165" s="10"/>
      <c r="K1165" s="10"/>
      <c r="L1165" s="10"/>
      <c r="M1165" s="10"/>
      <c r="N1165" s="10"/>
    </row>
    <row r="1166" spans="1:14" x14ac:dyDescent="0.5">
      <c r="A1166" s="10"/>
      <c r="B1166" s="10"/>
      <c r="C1166" s="10"/>
      <c r="D1166" s="10"/>
      <c r="E1166" s="10"/>
      <c r="F1166" s="10"/>
      <c r="G1166" s="10"/>
      <c r="H1166" s="10"/>
      <c r="I1166" s="10"/>
      <c r="J1166" s="10"/>
      <c r="K1166" s="10"/>
      <c r="L1166" s="10"/>
      <c r="M1166" s="10"/>
      <c r="N1166" s="10"/>
    </row>
    <row r="1167" spans="1:14" x14ac:dyDescent="0.5">
      <c r="A1167" s="10"/>
      <c r="B1167" s="10"/>
      <c r="C1167" s="10"/>
      <c r="D1167" s="10"/>
      <c r="E1167" s="10"/>
      <c r="F1167" s="10"/>
      <c r="G1167" s="10"/>
      <c r="H1167" s="10"/>
      <c r="I1167" s="10"/>
      <c r="J1167" s="10"/>
      <c r="K1167" s="10"/>
      <c r="L1167" s="10"/>
      <c r="M1167" s="10"/>
      <c r="N1167" s="10"/>
    </row>
    <row r="1168" spans="1:14" x14ac:dyDescent="0.5">
      <c r="A1168" s="10"/>
      <c r="B1168" s="10"/>
      <c r="C1168" s="10"/>
      <c r="D1168" s="10"/>
      <c r="E1168" s="10"/>
      <c r="F1168" s="10"/>
      <c r="G1168" s="10"/>
      <c r="H1168" s="10"/>
      <c r="I1168" s="10"/>
      <c r="J1168" s="10"/>
      <c r="K1168" s="10"/>
      <c r="L1168" s="10"/>
      <c r="M1168" s="10"/>
      <c r="N1168" s="10"/>
    </row>
    <row r="1169" spans="1:14" x14ac:dyDescent="0.5">
      <c r="A1169" s="10"/>
      <c r="B1169" s="10"/>
      <c r="C1169" s="10"/>
      <c r="D1169" s="10"/>
      <c r="E1169" s="10"/>
      <c r="F1169" s="10"/>
      <c r="G1169" s="10"/>
      <c r="H1169" s="10"/>
      <c r="I1169" s="10"/>
      <c r="J1169" s="10"/>
      <c r="K1169" s="10"/>
      <c r="L1169" s="10"/>
      <c r="M1169" s="10"/>
      <c r="N1169" s="10"/>
    </row>
    <row r="1170" spans="1:14" x14ac:dyDescent="0.5">
      <c r="A1170" s="10"/>
      <c r="B1170" s="10"/>
      <c r="C1170" s="10"/>
      <c r="D1170" s="10"/>
      <c r="E1170" s="10"/>
      <c r="F1170" s="10"/>
      <c r="G1170" s="10"/>
      <c r="H1170" s="10"/>
      <c r="I1170" s="10"/>
      <c r="J1170" s="10"/>
      <c r="K1170" s="10"/>
      <c r="L1170" s="10"/>
      <c r="M1170" s="10"/>
      <c r="N1170" s="10"/>
    </row>
    <row r="1171" spans="1:14" x14ac:dyDescent="0.5">
      <c r="A1171" s="10"/>
      <c r="B1171" s="10"/>
      <c r="C1171" s="10"/>
      <c r="D1171" s="10"/>
      <c r="E1171" s="10"/>
      <c r="F1171" s="10"/>
      <c r="G1171" s="10"/>
      <c r="H1171" s="10"/>
      <c r="I1171" s="10"/>
      <c r="J1171" s="10"/>
      <c r="K1171" s="10"/>
      <c r="L1171" s="10"/>
      <c r="M1171" s="10"/>
      <c r="N1171" s="10"/>
    </row>
    <row r="1172" spans="1:14" x14ac:dyDescent="0.5">
      <c r="A1172" s="10"/>
      <c r="B1172" s="10"/>
      <c r="C1172" s="10"/>
      <c r="D1172" s="10"/>
      <c r="E1172" s="10"/>
      <c r="F1172" s="10"/>
      <c r="G1172" s="10"/>
      <c r="H1172" s="10"/>
      <c r="I1172" s="10"/>
      <c r="J1172" s="10"/>
      <c r="K1172" s="10"/>
      <c r="L1172" s="10"/>
      <c r="M1172" s="10"/>
      <c r="N1172" s="10"/>
    </row>
    <row r="1173" spans="1:14" x14ac:dyDescent="0.5">
      <c r="A1173" s="10"/>
      <c r="B1173" s="10"/>
      <c r="C1173" s="10"/>
      <c r="D1173" s="10"/>
      <c r="E1173" s="10"/>
      <c r="F1173" s="10"/>
      <c r="G1173" s="10"/>
      <c r="H1173" s="10"/>
      <c r="I1173" s="10"/>
      <c r="J1173" s="10"/>
      <c r="K1173" s="10"/>
      <c r="L1173" s="10"/>
      <c r="M1173" s="10"/>
      <c r="N1173" s="10"/>
    </row>
    <row r="1174" spans="1:14" x14ac:dyDescent="0.5">
      <c r="A1174" s="10"/>
      <c r="B1174" s="10"/>
      <c r="C1174" s="10"/>
      <c r="D1174" s="10"/>
      <c r="E1174" s="10"/>
      <c r="F1174" s="10"/>
      <c r="G1174" s="10"/>
      <c r="H1174" s="10"/>
      <c r="I1174" s="10"/>
      <c r="J1174" s="10"/>
      <c r="K1174" s="10"/>
      <c r="L1174" s="10"/>
      <c r="M1174" s="10"/>
      <c r="N1174" s="10"/>
    </row>
    <row r="1175" spans="1:14" x14ac:dyDescent="0.5">
      <c r="A1175" s="10"/>
      <c r="B1175" s="10"/>
      <c r="C1175" s="10"/>
      <c r="D1175" s="10"/>
      <c r="E1175" s="10"/>
      <c r="F1175" s="10"/>
      <c r="G1175" s="10"/>
      <c r="H1175" s="10"/>
      <c r="I1175" s="10"/>
      <c r="J1175" s="10"/>
      <c r="K1175" s="10"/>
      <c r="L1175" s="10"/>
      <c r="M1175" s="10"/>
      <c r="N1175" s="10"/>
    </row>
    <row r="1176" spans="1:14" x14ac:dyDescent="0.5">
      <c r="A1176" s="10"/>
      <c r="B1176" s="10"/>
      <c r="C1176" s="10"/>
      <c r="D1176" s="10"/>
      <c r="E1176" s="10"/>
      <c r="F1176" s="10"/>
      <c r="G1176" s="10"/>
      <c r="H1176" s="10"/>
      <c r="I1176" s="10"/>
      <c r="J1176" s="10"/>
      <c r="K1176" s="10"/>
      <c r="L1176" s="10"/>
      <c r="M1176" s="10"/>
      <c r="N1176" s="10"/>
    </row>
    <row r="1177" spans="1:14" x14ac:dyDescent="0.5">
      <c r="A1177" s="10"/>
      <c r="B1177" s="10"/>
      <c r="C1177" s="10"/>
      <c r="D1177" s="10"/>
      <c r="E1177" s="10"/>
      <c r="F1177" s="10"/>
      <c r="G1177" s="10"/>
      <c r="H1177" s="10"/>
      <c r="I1177" s="10"/>
      <c r="J1177" s="10"/>
      <c r="K1177" s="10"/>
      <c r="L1177" s="10"/>
      <c r="M1177" s="10"/>
      <c r="N1177" s="10"/>
    </row>
    <row r="1178" spans="1:14" x14ac:dyDescent="0.5">
      <c r="A1178" s="10"/>
      <c r="B1178" s="10"/>
      <c r="C1178" s="10"/>
      <c r="D1178" s="10"/>
      <c r="E1178" s="10"/>
      <c r="F1178" s="10"/>
      <c r="G1178" s="10"/>
      <c r="H1178" s="10"/>
      <c r="I1178" s="10"/>
      <c r="J1178" s="10"/>
      <c r="K1178" s="10"/>
      <c r="L1178" s="10"/>
      <c r="M1178" s="10"/>
      <c r="N1178" s="10"/>
    </row>
    <row r="1179" spans="1:14" x14ac:dyDescent="0.5">
      <c r="A1179" s="10"/>
      <c r="B1179" s="10"/>
      <c r="C1179" s="10"/>
      <c r="D1179" s="10"/>
      <c r="E1179" s="10"/>
      <c r="F1179" s="10"/>
      <c r="G1179" s="10"/>
      <c r="H1179" s="10"/>
      <c r="I1179" s="10"/>
      <c r="J1179" s="10"/>
      <c r="K1179" s="10"/>
      <c r="L1179" s="10"/>
      <c r="M1179" s="10"/>
      <c r="N1179" s="10"/>
    </row>
    <row r="1180" spans="1:14" x14ac:dyDescent="0.5">
      <c r="A1180" s="10"/>
      <c r="B1180" s="10"/>
      <c r="C1180" s="10"/>
      <c r="D1180" s="10"/>
      <c r="E1180" s="10"/>
      <c r="F1180" s="10"/>
      <c r="G1180" s="10"/>
      <c r="H1180" s="10"/>
      <c r="I1180" s="10"/>
      <c r="J1180" s="10"/>
      <c r="K1180" s="10"/>
      <c r="L1180" s="10"/>
      <c r="M1180" s="10"/>
      <c r="N1180" s="10"/>
    </row>
    <row r="1181" spans="1:14" x14ac:dyDescent="0.5">
      <c r="A1181" s="10"/>
      <c r="B1181" s="10"/>
      <c r="C1181" s="10"/>
      <c r="D1181" s="10"/>
      <c r="E1181" s="10"/>
      <c r="F1181" s="10"/>
      <c r="G1181" s="10"/>
      <c r="H1181" s="10"/>
      <c r="I1181" s="10"/>
      <c r="J1181" s="10"/>
      <c r="K1181" s="10"/>
      <c r="L1181" s="10"/>
      <c r="M1181" s="10"/>
      <c r="N1181" s="10"/>
    </row>
    <row r="1182" spans="1:14" x14ac:dyDescent="0.5">
      <c r="A1182" s="10"/>
      <c r="B1182" s="10"/>
      <c r="C1182" s="10"/>
      <c r="D1182" s="10"/>
      <c r="E1182" s="10"/>
      <c r="F1182" s="10"/>
      <c r="G1182" s="10"/>
      <c r="H1182" s="10"/>
      <c r="I1182" s="10"/>
      <c r="J1182" s="10"/>
      <c r="K1182" s="10"/>
      <c r="L1182" s="10"/>
      <c r="M1182" s="10"/>
      <c r="N1182" s="10"/>
    </row>
    <row r="1183" spans="1:14" x14ac:dyDescent="0.5">
      <c r="A1183" s="10"/>
      <c r="B1183" s="10"/>
      <c r="C1183" s="10"/>
      <c r="D1183" s="10"/>
      <c r="E1183" s="10"/>
      <c r="F1183" s="10"/>
      <c r="G1183" s="10"/>
      <c r="H1183" s="10"/>
      <c r="I1183" s="10"/>
      <c r="J1183" s="10"/>
      <c r="K1183" s="10"/>
      <c r="L1183" s="10"/>
      <c r="M1183" s="10"/>
      <c r="N1183" s="10"/>
    </row>
    <row r="1184" spans="1:14" x14ac:dyDescent="0.5">
      <c r="A1184" s="10"/>
      <c r="B1184" s="10"/>
      <c r="C1184" s="10"/>
      <c r="D1184" s="10"/>
      <c r="E1184" s="10"/>
      <c r="F1184" s="10"/>
      <c r="G1184" s="10"/>
      <c r="H1184" s="10"/>
      <c r="I1184" s="10"/>
      <c r="J1184" s="10"/>
      <c r="K1184" s="10"/>
      <c r="L1184" s="10"/>
      <c r="M1184" s="10"/>
      <c r="N1184" s="10"/>
    </row>
    <row r="1185" spans="1:14" x14ac:dyDescent="0.5">
      <c r="A1185" s="10"/>
      <c r="B1185" s="10"/>
      <c r="C1185" s="10"/>
      <c r="D1185" s="10"/>
      <c r="E1185" s="10"/>
      <c r="F1185" s="10"/>
      <c r="G1185" s="10"/>
      <c r="H1185" s="10"/>
      <c r="I1185" s="10"/>
      <c r="J1185" s="10"/>
      <c r="K1185" s="10"/>
      <c r="L1185" s="10"/>
      <c r="M1185" s="10"/>
      <c r="N1185" s="10"/>
    </row>
    <row r="1186" spans="1:14" x14ac:dyDescent="0.5">
      <c r="A1186" s="10"/>
      <c r="B1186" s="10"/>
      <c r="C1186" s="10"/>
      <c r="D1186" s="10"/>
      <c r="E1186" s="10"/>
      <c r="F1186" s="10"/>
      <c r="G1186" s="10"/>
      <c r="H1186" s="10"/>
      <c r="I1186" s="10"/>
      <c r="J1186" s="10"/>
      <c r="K1186" s="10"/>
      <c r="L1186" s="10"/>
      <c r="M1186" s="10"/>
      <c r="N1186" s="10"/>
    </row>
    <row r="1187" spans="1:14" x14ac:dyDescent="0.5">
      <c r="A1187" s="10"/>
      <c r="B1187" s="10"/>
      <c r="C1187" s="10"/>
      <c r="D1187" s="10"/>
      <c r="E1187" s="10"/>
      <c r="F1187" s="10"/>
      <c r="G1187" s="10"/>
      <c r="H1187" s="10"/>
      <c r="I1187" s="10"/>
      <c r="J1187" s="10"/>
      <c r="K1187" s="10"/>
      <c r="L1187" s="10"/>
      <c r="M1187" s="10"/>
      <c r="N1187" s="10"/>
    </row>
    <row r="1188" spans="1:14" x14ac:dyDescent="0.5">
      <c r="A1188" s="10"/>
      <c r="B1188" s="10"/>
      <c r="C1188" s="10"/>
      <c r="D1188" s="10"/>
      <c r="E1188" s="10"/>
      <c r="F1188" s="10"/>
      <c r="G1188" s="10"/>
      <c r="H1188" s="10"/>
      <c r="I1188" s="10"/>
      <c r="J1188" s="10"/>
      <c r="K1188" s="10"/>
      <c r="L1188" s="10"/>
      <c r="M1188" s="10"/>
      <c r="N1188" s="10"/>
    </row>
    <row r="1189" spans="1:14" x14ac:dyDescent="0.5">
      <c r="A1189" s="10"/>
      <c r="B1189" s="10"/>
      <c r="C1189" s="10"/>
      <c r="D1189" s="10"/>
      <c r="E1189" s="10"/>
      <c r="F1189" s="10"/>
      <c r="G1189" s="10"/>
      <c r="H1189" s="10"/>
      <c r="I1189" s="10"/>
      <c r="J1189" s="10"/>
      <c r="K1189" s="10"/>
      <c r="L1189" s="10"/>
      <c r="M1189" s="10"/>
      <c r="N1189" s="10"/>
    </row>
    <row r="1190" spans="1:14" x14ac:dyDescent="0.5">
      <c r="A1190" s="10"/>
      <c r="B1190" s="10"/>
      <c r="C1190" s="10"/>
      <c r="D1190" s="10"/>
      <c r="E1190" s="10"/>
      <c r="F1190" s="10"/>
      <c r="G1190" s="10"/>
      <c r="H1190" s="10"/>
      <c r="I1190" s="10"/>
      <c r="J1190" s="10"/>
      <c r="K1190" s="10"/>
      <c r="L1190" s="10"/>
      <c r="M1190" s="10"/>
      <c r="N1190" s="10"/>
    </row>
    <row r="1191" spans="1:14" x14ac:dyDescent="0.5">
      <c r="A1191" s="10"/>
      <c r="B1191" s="10"/>
      <c r="C1191" s="10"/>
      <c r="D1191" s="10"/>
      <c r="E1191" s="10"/>
      <c r="F1191" s="10"/>
      <c r="G1191" s="10"/>
      <c r="H1191" s="10"/>
      <c r="I1191" s="10"/>
      <c r="J1191" s="10"/>
      <c r="K1191" s="10"/>
      <c r="L1191" s="10"/>
      <c r="M1191" s="10"/>
      <c r="N1191" s="10"/>
    </row>
    <row r="1192" spans="1:14" x14ac:dyDescent="0.5">
      <c r="A1192" s="10"/>
      <c r="B1192" s="10"/>
      <c r="C1192" s="10"/>
      <c r="D1192" s="10"/>
      <c r="E1192" s="10"/>
      <c r="F1192" s="10"/>
      <c r="G1192" s="10"/>
      <c r="H1192" s="10"/>
      <c r="I1192" s="10"/>
      <c r="J1192" s="10"/>
      <c r="K1192" s="10"/>
      <c r="L1192" s="10"/>
      <c r="M1192" s="10"/>
      <c r="N1192" s="10"/>
    </row>
    <row r="1193" spans="1:14" x14ac:dyDescent="0.5">
      <c r="A1193" s="10"/>
      <c r="B1193" s="10"/>
      <c r="C1193" s="10"/>
      <c r="D1193" s="10"/>
      <c r="E1193" s="10"/>
      <c r="F1193" s="10"/>
      <c r="G1193" s="10"/>
      <c r="H1193" s="10"/>
      <c r="I1193" s="10"/>
      <c r="J1193" s="10"/>
      <c r="K1193" s="10"/>
      <c r="L1193" s="10"/>
      <c r="M1193" s="10"/>
      <c r="N1193" s="10"/>
    </row>
    <row r="1194" spans="1:14" x14ac:dyDescent="0.5">
      <c r="A1194" s="10"/>
      <c r="B1194" s="10"/>
      <c r="C1194" s="10"/>
      <c r="D1194" s="10"/>
      <c r="E1194" s="10"/>
      <c r="F1194" s="10"/>
      <c r="G1194" s="10"/>
      <c r="H1194" s="10"/>
      <c r="I1194" s="10"/>
      <c r="J1194" s="10"/>
      <c r="K1194" s="10"/>
      <c r="L1194" s="10"/>
      <c r="M1194" s="10"/>
      <c r="N1194" s="10"/>
    </row>
    <row r="1195" spans="1:14" x14ac:dyDescent="0.5">
      <c r="A1195" s="10"/>
      <c r="B1195" s="10"/>
      <c r="C1195" s="10"/>
      <c r="D1195" s="10"/>
      <c r="E1195" s="10"/>
      <c r="F1195" s="10"/>
      <c r="G1195" s="10"/>
      <c r="H1195" s="10"/>
      <c r="I1195" s="10"/>
      <c r="J1195" s="10"/>
      <c r="K1195" s="10"/>
      <c r="L1195" s="10"/>
      <c r="M1195" s="10"/>
      <c r="N1195" s="10"/>
    </row>
    <row r="1196" spans="1:14" x14ac:dyDescent="0.5">
      <c r="A1196" s="10"/>
      <c r="B1196" s="10"/>
      <c r="C1196" s="10"/>
      <c r="D1196" s="10"/>
      <c r="E1196" s="10"/>
      <c r="F1196" s="10"/>
      <c r="G1196" s="10"/>
      <c r="H1196" s="10"/>
      <c r="I1196" s="10"/>
      <c r="J1196" s="10"/>
      <c r="K1196" s="10"/>
      <c r="L1196" s="10"/>
      <c r="M1196" s="10"/>
      <c r="N1196" s="10"/>
    </row>
    <row r="1197" spans="1:14" x14ac:dyDescent="0.5">
      <c r="A1197" s="10"/>
      <c r="B1197" s="10"/>
      <c r="C1197" s="10"/>
      <c r="D1197" s="10"/>
      <c r="E1197" s="10"/>
      <c r="F1197" s="10"/>
      <c r="G1197" s="10"/>
      <c r="H1197" s="10"/>
      <c r="I1197" s="10"/>
      <c r="J1197" s="10"/>
      <c r="K1197" s="10"/>
      <c r="L1197" s="10"/>
      <c r="M1197" s="10"/>
      <c r="N1197" s="10"/>
    </row>
    <row r="1198" spans="1:14" x14ac:dyDescent="0.5">
      <c r="A1198" s="10"/>
      <c r="B1198" s="10"/>
      <c r="C1198" s="10"/>
      <c r="D1198" s="10"/>
      <c r="E1198" s="10"/>
      <c r="F1198" s="10"/>
      <c r="G1198" s="10"/>
      <c r="H1198" s="10"/>
      <c r="I1198" s="10"/>
      <c r="J1198" s="10"/>
      <c r="K1198" s="10"/>
      <c r="L1198" s="10"/>
      <c r="M1198" s="10"/>
      <c r="N1198" s="10"/>
    </row>
    <row r="1199" spans="1:14" x14ac:dyDescent="0.5">
      <c r="A1199" s="10"/>
      <c r="B1199" s="10"/>
      <c r="C1199" s="10"/>
      <c r="D1199" s="10"/>
      <c r="E1199" s="10"/>
      <c r="F1199" s="10"/>
      <c r="G1199" s="10"/>
      <c r="H1199" s="10"/>
      <c r="I1199" s="10"/>
      <c r="J1199" s="10"/>
      <c r="K1199" s="10"/>
      <c r="L1199" s="10"/>
      <c r="M1199" s="10"/>
      <c r="N1199" s="10"/>
    </row>
    <row r="1200" spans="1:14" x14ac:dyDescent="0.5">
      <c r="A1200" s="10"/>
      <c r="B1200" s="10"/>
      <c r="C1200" s="10"/>
      <c r="D1200" s="10"/>
      <c r="E1200" s="10"/>
      <c r="F1200" s="10"/>
      <c r="G1200" s="10"/>
      <c r="H1200" s="10"/>
      <c r="I1200" s="10"/>
      <c r="J1200" s="10"/>
      <c r="K1200" s="10"/>
      <c r="L1200" s="10"/>
      <c r="M1200" s="10"/>
      <c r="N1200" s="10"/>
    </row>
    <row r="1201" spans="1:14" x14ac:dyDescent="0.5">
      <c r="A1201" s="10"/>
      <c r="B1201" s="10"/>
      <c r="C1201" s="10"/>
      <c r="D1201" s="10"/>
      <c r="E1201" s="10"/>
      <c r="F1201" s="10"/>
      <c r="G1201" s="10"/>
      <c r="H1201" s="10"/>
      <c r="I1201" s="10"/>
      <c r="J1201" s="10"/>
      <c r="K1201" s="10"/>
      <c r="L1201" s="10"/>
      <c r="M1201" s="10"/>
      <c r="N1201" s="10"/>
    </row>
    <row r="1202" spans="1:14" x14ac:dyDescent="0.5">
      <c r="A1202" s="10"/>
      <c r="B1202" s="10"/>
      <c r="C1202" s="10"/>
      <c r="D1202" s="10"/>
      <c r="E1202" s="10"/>
      <c r="F1202" s="10"/>
      <c r="G1202" s="10"/>
      <c r="H1202" s="10"/>
      <c r="I1202" s="10"/>
      <c r="J1202" s="10"/>
      <c r="K1202" s="10"/>
      <c r="L1202" s="10"/>
      <c r="M1202" s="10"/>
      <c r="N1202" s="10"/>
    </row>
    <row r="1203" spans="1:14" x14ac:dyDescent="0.5">
      <c r="A1203" s="10"/>
      <c r="B1203" s="10"/>
      <c r="C1203" s="10"/>
      <c r="D1203" s="10"/>
      <c r="E1203" s="10"/>
      <c r="F1203" s="10"/>
      <c r="G1203" s="10"/>
      <c r="H1203" s="10"/>
      <c r="I1203" s="10"/>
      <c r="J1203" s="10"/>
      <c r="K1203" s="10"/>
      <c r="L1203" s="10"/>
      <c r="M1203" s="10"/>
      <c r="N1203" s="10"/>
    </row>
    <row r="1204" spans="1:14" x14ac:dyDescent="0.5">
      <c r="A1204" s="10"/>
      <c r="B1204" s="10"/>
      <c r="C1204" s="10"/>
      <c r="D1204" s="10"/>
      <c r="E1204" s="10"/>
      <c r="F1204" s="10"/>
      <c r="G1204" s="10"/>
      <c r="H1204" s="10"/>
      <c r="I1204" s="10"/>
      <c r="J1204" s="10"/>
      <c r="K1204" s="10"/>
      <c r="L1204" s="10"/>
      <c r="M1204" s="10"/>
      <c r="N1204" s="10"/>
    </row>
    <row r="1205" spans="1:14" x14ac:dyDescent="0.5">
      <c r="A1205" s="10"/>
      <c r="B1205" s="10"/>
      <c r="C1205" s="10"/>
      <c r="D1205" s="10"/>
      <c r="E1205" s="10"/>
      <c r="F1205" s="10"/>
      <c r="G1205" s="10"/>
      <c r="H1205" s="10"/>
      <c r="I1205" s="10"/>
      <c r="J1205" s="10"/>
      <c r="K1205" s="10"/>
      <c r="L1205" s="10"/>
      <c r="M1205" s="10"/>
      <c r="N1205" s="10"/>
    </row>
    <row r="1206" spans="1:14" x14ac:dyDescent="0.5">
      <c r="A1206" s="10"/>
      <c r="B1206" s="10"/>
      <c r="C1206" s="10"/>
      <c r="D1206" s="10"/>
      <c r="E1206" s="10"/>
      <c r="F1206" s="10"/>
      <c r="G1206" s="10"/>
      <c r="H1206" s="10"/>
      <c r="I1206" s="10"/>
      <c r="J1206" s="10"/>
      <c r="K1206" s="10"/>
      <c r="L1206" s="10"/>
      <c r="M1206" s="10"/>
      <c r="N1206" s="10"/>
    </row>
    <row r="1207" spans="1:14" x14ac:dyDescent="0.5">
      <c r="A1207" s="10"/>
      <c r="B1207" s="10"/>
      <c r="C1207" s="10"/>
      <c r="D1207" s="10"/>
      <c r="E1207" s="10"/>
      <c r="F1207" s="10"/>
      <c r="G1207" s="10"/>
      <c r="H1207" s="10"/>
      <c r="I1207" s="10"/>
      <c r="J1207" s="10"/>
      <c r="K1207" s="10"/>
      <c r="L1207" s="10"/>
      <c r="M1207" s="10"/>
      <c r="N1207" s="10"/>
    </row>
    <row r="1208" spans="1:14" x14ac:dyDescent="0.5">
      <c r="A1208" s="10"/>
      <c r="B1208" s="10"/>
      <c r="C1208" s="10"/>
      <c r="D1208" s="10"/>
      <c r="E1208" s="10"/>
      <c r="F1208" s="10"/>
      <c r="G1208" s="10"/>
      <c r="H1208" s="10"/>
      <c r="I1208" s="10"/>
      <c r="J1208" s="10"/>
      <c r="K1208" s="10"/>
      <c r="L1208" s="10"/>
      <c r="M1208" s="10"/>
      <c r="N1208" s="10"/>
    </row>
    <row r="1209" spans="1:14" x14ac:dyDescent="0.5">
      <c r="A1209" s="10"/>
      <c r="B1209" s="10"/>
      <c r="C1209" s="10"/>
      <c r="D1209" s="10"/>
      <c r="E1209" s="10"/>
      <c r="F1209" s="10"/>
      <c r="G1209" s="10"/>
      <c r="H1209" s="10"/>
      <c r="I1209" s="10"/>
      <c r="J1209" s="10"/>
      <c r="K1209" s="10"/>
      <c r="L1209" s="10"/>
      <c r="M1209" s="10"/>
      <c r="N1209" s="10"/>
    </row>
    <row r="1210" spans="1:14" x14ac:dyDescent="0.5">
      <c r="A1210" s="10"/>
      <c r="B1210" s="10"/>
      <c r="C1210" s="10"/>
      <c r="D1210" s="10"/>
      <c r="E1210" s="10"/>
      <c r="F1210" s="10"/>
      <c r="G1210" s="10"/>
      <c r="H1210" s="10"/>
      <c r="I1210" s="10"/>
      <c r="J1210" s="10"/>
      <c r="K1210" s="10"/>
      <c r="L1210" s="10"/>
      <c r="M1210" s="10"/>
      <c r="N1210" s="10"/>
    </row>
    <row r="1211" spans="1:14" x14ac:dyDescent="0.5">
      <c r="A1211" s="10"/>
      <c r="B1211" s="10"/>
      <c r="C1211" s="10"/>
      <c r="D1211" s="10"/>
      <c r="E1211" s="10"/>
      <c r="F1211" s="10"/>
      <c r="G1211" s="10"/>
      <c r="H1211" s="10"/>
      <c r="I1211" s="10"/>
      <c r="J1211" s="10"/>
      <c r="K1211" s="10"/>
      <c r="L1211" s="10"/>
      <c r="M1211" s="10"/>
      <c r="N1211" s="10"/>
    </row>
    <row r="1212" spans="1:14" x14ac:dyDescent="0.5">
      <c r="A1212" s="10"/>
      <c r="B1212" s="10"/>
      <c r="C1212" s="10"/>
      <c r="D1212" s="10"/>
      <c r="E1212" s="10"/>
      <c r="F1212" s="10"/>
      <c r="G1212" s="10"/>
      <c r="H1212" s="10"/>
      <c r="I1212" s="10"/>
      <c r="J1212" s="10"/>
      <c r="K1212" s="10"/>
      <c r="L1212" s="10"/>
      <c r="M1212" s="10"/>
      <c r="N1212" s="10"/>
    </row>
    <row r="1213" spans="1:14" x14ac:dyDescent="0.5">
      <c r="A1213" s="10"/>
      <c r="B1213" s="10"/>
      <c r="C1213" s="10"/>
      <c r="D1213" s="10"/>
      <c r="E1213" s="10"/>
      <c r="F1213" s="10"/>
      <c r="G1213" s="10"/>
      <c r="H1213" s="10"/>
      <c r="I1213" s="10"/>
      <c r="J1213" s="10"/>
      <c r="K1213" s="10"/>
      <c r="L1213" s="10"/>
      <c r="M1213" s="10"/>
      <c r="N1213" s="10"/>
    </row>
    <row r="1214" spans="1:14" x14ac:dyDescent="0.5">
      <c r="A1214" s="10"/>
      <c r="B1214" s="10"/>
      <c r="C1214" s="10"/>
      <c r="D1214" s="10"/>
      <c r="E1214" s="10"/>
      <c r="F1214" s="10"/>
      <c r="G1214" s="10"/>
      <c r="H1214" s="10"/>
      <c r="I1214" s="10"/>
      <c r="J1214" s="10"/>
      <c r="K1214" s="10"/>
      <c r="L1214" s="10"/>
      <c r="M1214" s="10"/>
      <c r="N1214" s="10"/>
    </row>
    <row r="1215" spans="1:14" x14ac:dyDescent="0.5">
      <c r="A1215" s="10"/>
      <c r="B1215" s="10"/>
      <c r="C1215" s="10"/>
      <c r="D1215" s="10"/>
      <c r="E1215" s="10"/>
      <c r="F1215" s="10"/>
      <c r="G1215" s="10"/>
      <c r="H1215" s="10"/>
      <c r="I1215" s="10"/>
      <c r="J1215" s="10"/>
      <c r="K1215" s="10"/>
      <c r="L1215" s="10"/>
      <c r="M1215" s="10"/>
      <c r="N1215" s="10"/>
    </row>
  </sheetData>
  <mergeCells count="18">
    <mergeCell ref="C4:N5"/>
    <mergeCell ref="A1:N1"/>
    <mergeCell ref="A3:N3"/>
    <mergeCell ref="A4:B4"/>
    <mergeCell ref="A5:B5"/>
    <mergeCell ref="A2:N2"/>
    <mergeCell ref="H6:H7"/>
    <mergeCell ref="I6:I7"/>
    <mergeCell ref="M6:M7"/>
    <mergeCell ref="N6:N7"/>
    <mergeCell ref="J6:L6"/>
    <mergeCell ref="F6:F7"/>
    <mergeCell ref="G6:G7"/>
    <mergeCell ref="A6:A7"/>
    <mergeCell ref="B6:B7"/>
    <mergeCell ref="C6:C7"/>
    <mergeCell ref="D6:D7"/>
    <mergeCell ref="E6:E7"/>
  </mergeCells>
  <phoneticPr fontId="19" type="noConversion"/>
  <printOptions horizontalCentered="1"/>
  <pageMargins left="0.51181102362204722" right="0.51181102362204722" top="0.39370078740157483" bottom="0.74803149606299213" header="0.31496062992125984" footer="0.31496062992125984"/>
  <pageSetup paperSize="9" scale="66" firstPageNumber="5" orientation="landscape" useFirstPageNumber="1" r:id="rId1"/>
  <headerFooter>
    <oddFooter>&amp;L&amp;"TH SarabunPSK,ตัวหนา"&amp;16รายงานการติดตามและประเมินผลแผนพัฒนาองค์การบริหารส่วนจังหวัดกาฬสินธุ์ ประจำปีงบประมาณ พ.ศ. 2566 ไตรมาส 3&amp;Rหน้า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77"/>
  <sheetViews>
    <sheetView view="pageBreakPreview" zoomScaleNormal="100" zoomScaleSheetLayoutView="100" workbookViewId="0">
      <selection activeCell="P3" sqref="P3"/>
    </sheetView>
  </sheetViews>
  <sheetFormatPr defaultColWidth="9" defaultRowHeight="21.75" x14ac:dyDescent="0.5"/>
  <cols>
    <col min="1" max="1" width="34.125" style="10" customWidth="1"/>
    <col min="2" max="2" width="11" style="10" customWidth="1"/>
    <col min="3" max="3" width="10.125" style="10" customWidth="1"/>
    <col min="4" max="4" width="11.125" style="10" customWidth="1"/>
    <col min="5" max="5" width="11.25" style="10" customWidth="1"/>
    <col min="6" max="6" width="10.625" style="10" customWidth="1"/>
    <col min="7" max="7" width="14.625" style="10" customWidth="1"/>
    <col min="8" max="8" width="15.75" style="10" customWidth="1"/>
    <col min="9" max="9" width="11.5" style="10" customWidth="1"/>
    <col min="10" max="10" width="7.75" style="10" customWidth="1"/>
    <col min="11" max="11" width="7.625" style="10" customWidth="1"/>
    <col min="12" max="12" width="7.5" style="10" customWidth="1"/>
    <col min="13" max="13" width="8.875" style="10" customWidth="1"/>
    <col min="14" max="14" width="11.375" style="10" customWidth="1"/>
    <col min="15" max="15" width="4.75" style="10" customWidth="1"/>
    <col min="16" max="16384" width="9" style="10"/>
  </cols>
  <sheetData>
    <row r="1" spans="1:15" ht="27.75" x14ac:dyDescent="0.65">
      <c r="A1" s="191" t="s">
        <v>1051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36"/>
    </row>
    <row r="2" spans="1:15" ht="27.75" x14ac:dyDescent="0.65">
      <c r="A2" s="191" t="s">
        <v>1052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36"/>
    </row>
    <row r="3" spans="1:15" x14ac:dyDescent="0.5">
      <c r="A3" s="197"/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36"/>
    </row>
    <row r="4" spans="1:15" x14ac:dyDescent="0.5">
      <c r="A4" s="198" t="s">
        <v>19</v>
      </c>
      <c r="B4" s="198"/>
      <c r="C4" s="199" t="s">
        <v>1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</row>
    <row r="5" spans="1:15" x14ac:dyDescent="0.5">
      <c r="A5" s="198" t="s">
        <v>82</v>
      </c>
      <c r="B5" s="198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</row>
    <row r="6" spans="1:15" ht="28.5" customHeight="1" x14ac:dyDescent="0.5">
      <c r="A6" s="199" t="s">
        <v>4</v>
      </c>
      <c r="B6" s="178" t="s">
        <v>6</v>
      </c>
      <c r="C6" s="178" t="s">
        <v>42</v>
      </c>
      <c r="D6" s="178" t="s">
        <v>7</v>
      </c>
      <c r="E6" s="178" t="s">
        <v>8</v>
      </c>
      <c r="F6" s="178" t="s">
        <v>9</v>
      </c>
      <c r="G6" s="178" t="s">
        <v>43</v>
      </c>
      <c r="H6" s="178" t="s">
        <v>44</v>
      </c>
      <c r="I6" s="178" t="s">
        <v>45</v>
      </c>
      <c r="J6" s="178" t="s">
        <v>21</v>
      </c>
      <c r="K6" s="178"/>
      <c r="L6" s="178"/>
      <c r="M6" s="183" t="s">
        <v>46</v>
      </c>
      <c r="N6" s="183" t="s">
        <v>12</v>
      </c>
    </row>
    <row r="7" spans="1:15" ht="49.5" customHeight="1" x14ac:dyDescent="0.5">
      <c r="A7" s="199"/>
      <c r="B7" s="178"/>
      <c r="C7" s="178"/>
      <c r="D7" s="178"/>
      <c r="E7" s="178"/>
      <c r="F7" s="178"/>
      <c r="G7" s="178"/>
      <c r="H7" s="178"/>
      <c r="I7" s="178"/>
      <c r="J7" s="7" t="s">
        <v>47</v>
      </c>
      <c r="K7" s="7" t="s">
        <v>13</v>
      </c>
      <c r="L7" s="7" t="s">
        <v>14</v>
      </c>
      <c r="M7" s="183"/>
      <c r="N7" s="183"/>
    </row>
    <row r="8" spans="1:15" x14ac:dyDescent="0.5">
      <c r="A8" s="9" t="s">
        <v>22</v>
      </c>
    </row>
    <row r="9" spans="1:15" ht="43.5" x14ac:dyDescent="0.5">
      <c r="A9" s="17" t="s">
        <v>83</v>
      </c>
      <c r="B9" s="33">
        <v>500000</v>
      </c>
      <c r="C9" s="53">
        <v>371800</v>
      </c>
      <c r="D9" s="60">
        <v>127485</v>
      </c>
      <c r="E9" s="57">
        <f>B9-C9-D9</f>
        <v>715</v>
      </c>
      <c r="F9" s="34" t="s">
        <v>84</v>
      </c>
      <c r="G9" s="27" t="s">
        <v>85</v>
      </c>
      <c r="H9" s="27" t="s">
        <v>86</v>
      </c>
      <c r="I9" s="27" t="s">
        <v>87</v>
      </c>
      <c r="J9" s="27" t="s">
        <v>54</v>
      </c>
      <c r="K9" s="27" t="s">
        <v>54</v>
      </c>
      <c r="L9" s="28" t="s">
        <v>53</v>
      </c>
      <c r="M9" s="74" t="s">
        <v>88</v>
      </c>
    </row>
    <row r="10" spans="1:15" ht="43.5" x14ac:dyDescent="0.5">
      <c r="A10" s="17" t="s">
        <v>89</v>
      </c>
      <c r="B10" s="33">
        <v>250000</v>
      </c>
      <c r="C10" s="49">
        <v>0</v>
      </c>
      <c r="D10" s="60">
        <v>242301</v>
      </c>
      <c r="E10" s="57">
        <f t="shared" ref="E10:E36" si="0">B10-C10-D10</f>
        <v>7699</v>
      </c>
      <c r="F10" s="34" t="s">
        <v>90</v>
      </c>
      <c r="G10" s="27" t="s">
        <v>91</v>
      </c>
      <c r="H10" s="27" t="s">
        <v>92</v>
      </c>
      <c r="I10" s="27" t="s">
        <v>87</v>
      </c>
      <c r="J10" s="27" t="s">
        <v>54</v>
      </c>
      <c r="K10" s="27" t="s">
        <v>54</v>
      </c>
      <c r="L10" s="28" t="s">
        <v>53</v>
      </c>
      <c r="M10" s="11"/>
    </row>
    <row r="11" spans="1:15" ht="43.5" x14ac:dyDescent="0.5">
      <c r="A11" s="17" t="s">
        <v>93</v>
      </c>
      <c r="B11" s="33">
        <v>570000</v>
      </c>
      <c r="C11" s="53">
        <v>140000</v>
      </c>
      <c r="D11" s="60">
        <v>430000</v>
      </c>
      <c r="E11" s="49">
        <f>B11-C11-D11</f>
        <v>0</v>
      </c>
      <c r="F11" s="34" t="s">
        <v>94</v>
      </c>
      <c r="G11" s="27" t="s">
        <v>91</v>
      </c>
      <c r="H11" s="27" t="s">
        <v>95</v>
      </c>
      <c r="I11" s="27" t="s">
        <v>87</v>
      </c>
      <c r="J11" s="27" t="s">
        <v>54</v>
      </c>
      <c r="K11" s="27" t="s">
        <v>54</v>
      </c>
      <c r="L11" s="28" t="s">
        <v>53</v>
      </c>
      <c r="M11" s="11"/>
      <c r="N11" s="134" t="s">
        <v>994</v>
      </c>
    </row>
    <row r="12" spans="1:15" ht="45.75" customHeight="1" x14ac:dyDescent="0.5">
      <c r="A12" s="17" t="s">
        <v>96</v>
      </c>
      <c r="B12" s="33">
        <v>300000</v>
      </c>
      <c r="C12" s="49">
        <v>0</v>
      </c>
      <c r="D12" s="57">
        <v>300000</v>
      </c>
      <c r="E12" s="57">
        <f>B12-D12</f>
        <v>0</v>
      </c>
      <c r="F12" s="34" t="s">
        <v>97</v>
      </c>
      <c r="G12" s="34" t="s">
        <v>67</v>
      </c>
      <c r="H12" s="27" t="s">
        <v>86</v>
      </c>
      <c r="I12" s="27" t="s">
        <v>87</v>
      </c>
      <c r="J12" s="27" t="s">
        <v>54</v>
      </c>
      <c r="K12" s="27" t="s">
        <v>54</v>
      </c>
      <c r="L12" s="28" t="s">
        <v>53</v>
      </c>
      <c r="M12" s="74" t="s">
        <v>98</v>
      </c>
    </row>
    <row r="13" spans="1:15" ht="48.75" customHeight="1" x14ac:dyDescent="0.5">
      <c r="A13" s="17" t="s">
        <v>99</v>
      </c>
      <c r="B13" s="12">
        <v>300000</v>
      </c>
      <c r="C13" s="49">
        <v>0</v>
      </c>
      <c r="D13" s="60">
        <v>60550</v>
      </c>
      <c r="E13" s="57">
        <f t="shared" si="0"/>
        <v>239450</v>
      </c>
      <c r="F13" s="34" t="s">
        <v>97</v>
      </c>
      <c r="G13" s="34" t="s">
        <v>67</v>
      </c>
      <c r="H13" s="15" t="s">
        <v>95</v>
      </c>
      <c r="I13" s="27" t="s">
        <v>100</v>
      </c>
      <c r="J13" s="27" t="s">
        <v>54</v>
      </c>
      <c r="K13" s="28" t="s">
        <v>53</v>
      </c>
      <c r="L13" s="27" t="s">
        <v>54</v>
      </c>
      <c r="M13" s="11"/>
    </row>
    <row r="14" spans="1:15" ht="45" customHeight="1" x14ac:dyDescent="0.5">
      <c r="A14" s="17" t="s">
        <v>101</v>
      </c>
      <c r="B14" s="53">
        <v>110000</v>
      </c>
      <c r="C14" s="49">
        <v>0</v>
      </c>
      <c r="D14" s="53">
        <v>110000</v>
      </c>
      <c r="E14" s="57">
        <f t="shared" si="0"/>
        <v>0</v>
      </c>
      <c r="F14" s="74" t="s">
        <v>102</v>
      </c>
      <c r="G14" s="34" t="s">
        <v>67</v>
      </c>
      <c r="H14" s="15" t="s">
        <v>95</v>
      </c>
      <c r="I14" s="27" t="s">
        <v>100</v>
      </c>
      <c r="J14" s="27" t="s">
        <v>54</v>
      </c>
      <c r="K14" s="27" t="s">
        <v>54</v>
      </c>
      <c r="L14" s="28" t="s">
        <v>53</v>
      </c>
      <c r="M14" s="196" t="s">
        <v>103</v>
      </c>
      <c r="N14" s="196"/>
    </row>
    <row r="15" spans="1:15" ht="48" customHeight="1" x14ac:dyDescent="0.5">
      <c r="A15" s="17" t="s">
        <v>104</v>
      </c>
      <c r="B15" s="33">
        <v>500000</v>
      </c>
      <c r="C15" s="48">
        <v>0</v>
      </c>
      <c r="D15" s="60">
        <v>500000</v>
      </c>
      <c r="E15" s="57">
        <f t="shared" si="0"/>
        <v>0</v>
      </c>
      <c r="F15" s="34" t="s">
        <v>105</v>
      </c>
      <c r="G15" s="34" t="s">
        <v>67</v>
      </c>
      <c r="H15" s="15" t="s">
        <v>95</v>
      </c>
      <c r="I15" s="27" t="s">
        <v>100</v>
      </c>
      <c r="J15" s="27" t="s">
        <v>54</v>
      </c>
      <c r="K15" s="27" t="s">
        <v>54</v>
      </c>
      <c r="L15" s="28" t="s">
        <v>53</v>
      </c>
      <c r="M15" s="196"/>
      <c r="N15" s="196"/>
    </row>
    <row r="16" spans="1:15" ht="43.5" x14ac:dyDescent="0.5">
      <c r="A16" s="17" t="s">
        <v>106</v>
      </c>
      <c r="B16" s="33">
        <v>50000</v>
      </c>
      <c r="C16" s="49">
        <v>0</v>
      </c>
      <c r="D16" s="53">
        <v>50000</v>
      </c>
      <c r="E16" s="57">
        <v>0</v>
      </c>
      <c r="F16" s="34" t="s">
        <v>107</v>
      </c>
      <c r="G16" s="27" t="s">
        <v>108</v>
      </c>
      <c r="H16" s="27" t="s">
        <v>86</v>
      </c>
      <c r="I16" s="27" t="s">
        <v>87</v>
      </c>
      <c r="J16" s="27" t="s">
        <v>54</v>
      </c>
      <c r="K16" s="27" t="s">
        <v>54</v>
      </c>
      <c r="L16" s="28" t="s">
        <v>53</v>
      </c>
      <c r="M16" s="34" t="s">
        <v>109</v>
      </c>
    </row>
    <row r="17" spans="1:14" ht="65.25" x14ac:dyDescent="0.5">
      <c r="A17" s="17" t="s">
        <v>110</v>
      </c>
      <c r="B17" s="33">
        <v>500000</v>
      </c>
      <c r="C17" s="48">
        <v>0</v>
      </c>
      <c r="D17" s="53">
        <v>500000</v>
      </c>
      <c r="E17" s="57">
        <v>0</v>
      </c>
      <c r="F17" s="34" t="s">
        <v>111</v>
      </c>
      <c r="G17" s="27" t="s">
        <v>112</v>
      </c>
      <c r="H17" s="27" t="s">
        <v>95</v>
      </c>
      <c r="I17" s="27" t="s">
        <v>87</v>
      </c>
      <c r="J17" s="27" t="s">
        <v>54</v>
      </c>
      <c r="K17" s="27" t="s">
        <v>54</v>
      </c>
      <c r="L17" s="28" t="s">
        <v>53</v>
      </c>
      <c r="M17" s="74" t="s">
        <v>1044</v>
      </c>
      <c r="N17" s="134" t="s">
        <v>995</v>
      </c>
    </row>
    <row r="18" spans="1:14" ht="43.5" x14ac:dyDescent="0.5">
      <c r="A18" s="17" t="s">
        <v>113</v>
      </c>
      <c r="B18" s="33">
        <v>500000</v>
      </c>
      <c r="C18" s="48">
        <v>0</v>
      </c>
      <c r="D18" s="48">
        <v>0</v>
      </c>
      <c r="E18" s="57">
        <f t="shared" si="0"/>
        <v>500000</v>
      </c>
      <c r="F18" s="34" t="s">
        <v>114</v>
      </c>
      <c r="G18" s="27" t="s">
        <v>115</v>
      </c>
      <c r="H18" s="27" t="s">
        <v>95</v>
      </c>
      <c r="I18" s="27" t="s">
        <v>87</v>
      </c>
      <c r="J18" s="28" t="s">
        <v>53</v>
      </c>
      <c r="K18" s="27" t="s">
        <v>54</v>
      </c>
      <c r="L18" s="27" t="s">
        <v>54</v>
      </c>
      <c r="M18" s="11"/>
    </row>
    <row r="19" spans="1:14" ht="65.25" x14ac:dyDescent="0.5">
      <c r="A19" s="17" t="s">
        <v>116</v>
      </c>
      <c r="B19" s="33">
        <v>100000</v>
      </c>
      <c r="C19" s="48">
        <v>0</v>
      </c>
      <c r="D19" s="53">
        <v>100000</v>
      </c>
      <c r="E19" s="57">
        <f t="shared" si="0"/>
        <v>0</v>
      </c>
      <c r="F19" s="34" t="s">
        <v>117</v>
      </c>
      <c r="G19" s="27" t="s">
        <v>118</v>
      </c>
      <c r="H19" s="27" t="s">
        <v>95</v>
      </c>
      <c r="I19" s="27" t="s">
        <v>87</v>
      </c>
      <c r="J19" s="27" t="s">
        <v>54</v>
      </c>
      <c r="K19" s="27" t="s">
        <v>54</v>
      </c>
      <c r="L19" s="28" t="s">
        <v>53</v>
      </c>
      <c r="M19" s="74" t="s">
        <v>1045</v>
      </c>
    </row>
    <row r="20" spans="1:14" ht="43.5" x14ac:dyDescent="0.5">
      <c r="A20" s="17" t="s">
        <v>119</v>
      </c>
      <c r="B20" s="33">
        <v>100000</v>
      </c>
      <c r="C20" s="48">
        <v>0</v>
      </c>
      <c r="D20" s="48">
        <v>0</v>
      </c>
      <c r="E20" s="57">
        <f t="shared" si="0"/>
        <v>100000</v>
      </c>
      <c r="F20" s="34" t="s">
        <v>120</v>
      </c>
      <c r="G20" s="27" t="s">
        <v>121</v>
      </c>
      <c r="H20" s="27" t="s">
        <v>95</v>
      </c>
      <c r="I20" s="27" t="s">
        <v>87</v>
      </c>
      <c r="J20" s="28" t="s">
        <v>53</v>
      </c>
      <c r="K20" s="27" t="s">
        <v>54</v>
      </c>
      <c r="L20" s="27" t="s">
        <v>54</v>
      </c>
      <c r="M20" s="11"/>
    </row>
    <row r="21" spans="1:14" ht="43.5" x14ac:dyDescent="0.5">
      <c r="A21" s="17" t="s">
        <v>122</v>
      </c>
      <c r="B21" s="33">
        <v>100000</v>
      </c>
      <c r="C21" s="48">
        <v>0</v>
      </c>
      <c r="D21" s="48">
        <v>0</v>
      </c>
      <c r="E21" s="57">
        <f t="shared" si="0"/>
        <v>100000</v>
      </c>
      <c r="F21" s="34" t="s">
        <v>123</v>
      </c>
      <c r="G21" s="27" t="s">
        <v>124</v>
      </c>
      <c r="H21" s="27" t="s">
        <v>95</v>
      </c>
      <c r="I21" s="27" t="s">
        <v>87</v>
      </c>
      <c r="J21" s="28" t="s">
        <v>53</v>
      </c>
      <c r="K21" s="27" t="s">
        <v>54</v>
      </c>
      <c r="L21" s="27" t="s">
        <v>54</v>
      </c>
      <c r="M21" s="11"/>
    </row>
    <row r="22" spans="1:14" ht="43.5" x14ac:dyDescent="0.5">
      <c r="A22" s="17" t="s">
        <v>125</v>
      </c>
      <c r="B22" s="33">
        <v>300000</v>
      </c>
      <c r="C22" s="48">
        <v>0</v>
      </c>
      <c r="D22" s="53">
        <v>200000</v>
      </c>
      <c r="E22" s="57">
        <f t="shared" si="0"/>
        <v>100000</v>
      </c>
      <c r="F22" s="34" t="s">
        <v>126</v>
      </c>
      <c r="G22" s="27" t="s">
        <v>127</v>
      </c>
      <c r="H22" s="27" t="s">
        <v>86</v>
      </c>
      <c r="I22" s="27" t="s">
        <v>87</v>
      </c>
      <c r="J22" s="27" t="s">
        <v>54</v>
      </c>
      <c r="K22" s="27" t="s">
        <v>54</v>
      </c>
      <c r="L22" s="28" t="s">
        <v>53</v>
      </c>
      <c r="M22" s="11"/>
    </row>
    <row r="23" spans="1:14" ht="65.25" x14ac:dyDescent="0.5">
      <c r="A23" s="17" t="s">
        <v>128</v>
      </c>
      <c r="B23" s="33">
        <v>300000</v>
      </c>
      <c r="C23" s="48">
        <v>0</v>
      </c>
      <c r="D23" s="53">
        <v>200000</v>
      </c>
      <c r="E23" s="57">
        <v>0</v>
      </c>
      <c r="F23" s="34" t="s">
        <v>129</v>
      </c>
      <c r="G23" s="27" t="s">
        <v>130</v>
      </c>
      <c r="H23" s="27" t="s">
        <v>95</v>
      </c>
      <c r="I23" s="27" t="s">
        <v>87</v>
      </c>
      <c r="J23" s="27" t="s">
        <v>54</v>
      </c>
      <c r="K23" s="27" t="s">
        <v>54</v>
      </c>
      <c r="L23" s="28" t="s">
        <v>53</v>
      </c>
      <c r="M23" s="74" t="s">
        <v>1046</v>
      </c>
      <c r="N23" s="135" t="s">
        <v>131</v>
      </c>
    </row>
    <row r="24" spans="1:14" ht="69" customHeight="1" x14ac:dyDescent="0.5">
      <c r="A24" s="17" t="s">
        <v>132</v>
      </c>
      <c r="B24" s="33">
        <v>100000</v>
      </c>
      <c r="C24" s="48">
        <v>0</v>
      </c>
      <c r="D24" s="53">
        <v>100000</v>
      </c>
      <c r="E24" s="57">
        <f t="shared" si="0"/>
        <v>0</v>
      </c>
      <c r="F24" s="34" t="s">
        <v>133</v>
      </c>
      <c r="G24" s="27" t="s">
        <v>134</v>
      </c>
      <c r="H24" s="27" t="s">
        <v>95</v>
      </c>
      <c r="I24" s="27" t="s">
        <v>87</v>
      </c>
      <c r="J24" s="27" t="s">
        <v>54</v>
      </c>
      <c r="K24" s="27" t="s">
        <v>54</v>
      </c>
      <c r="L24" s="28" t="s">
        <v>53</v>
      </c>
      <c r="M24" s="74" t="s">
        <v>1047</v>
      </c>
    </row>
    <row r="25" spans="1:14" ht="48.75" customHeight="1" x14ac:dyDescent="0.5">
      <c r="A25" s="17" t="s">
        <v>135</v>
      </c>
      <c r="B25" s="33">
        <v>100000</v>
      </c>
      <c r="C25" s="48">
        <v>0</v>
      </c>
      <c r="D25" s="53">
        <v>100000</v>
      </c>
      <c r="E25" s="48">
        <v>0</v>
      </c>
      <c r="F25" s="34" t="s">
        <v>136</v>
      </c>
      <c r="G25" s="27" t="s">
        <v>137</v>
      </c>
      <c r="H25" s="27" t="s">
        <v>95</v>
      </c>
      <c r="I25" s="27" t="s">
        <v>87</v>
      </c>
      <c r="J25" s="27" t="s">
        <v>54</v>
      </c>
      <c r="K25" s="27" t="s">
        <v>54</v>
      </c>
      <c r="L25" s="28" t="s">
        <v>53</v>
      </c>
      <c r="M25" s="74" t="s">
        <v>1048</v>
      </c>
    </row>
    <row r="26" spans="1:14" ht="36" customHeight="1" x14ac:dyDescent="0.5">
      <c r="A26" s="17" t="s">
        <v>138</v>
      </c>
      <c r="B26" s="33">
        <v>50000</v>
      </c>
      <c r="C26" s="48">
        <v>0</v>
      </c>
      <c r="D26" s="53">
        <v>50000</v>
      </c>
      <c r="E26" s="57">
        <f t="shared" si="0"/>
        <v>0</v>
      </c>
      <c r="F26" s="34" t="s">
        <v>139</v>
      </c>
      <c r="G26" s="27" t="s">
        <v>140</v>
      </c>
      <c r="H26" s="27" t="s">
        <v>86</v>
      </c>
      <c r="I26" s="27" t="s">
        <v>87</v>
      </c>
      <c r="J26" s="27" t="s">
        <v>54</v>
      </c>
      <c r="K26" s="27" t="s">
        <v>54</v>
      </c>
      <c r="L26" s="28" t="s">
        <v>53</v>
      </c>
      <c r="M26" s="17"/>
      <c r="N26" s="17"/>
    </row>
    <row r="27" spans="1:14" ht="43.5" customHeight="1" x14ac:dyDescent="0.5">
      <c r="A27" s="17" t="s">
        <v>141</v>
      </c>
      <c r="B27" s="33">
        <v>100000</v>
      </c>
      <c r="C27" s="48">
        <v>0</v>
      </c>
      <c r="D27" s="60">
        <v>100000</v>
      </c>
      <c r="E27" s="57">
        <f t="shared" si="0"/>
        <v>0</v>
      </c>
      <c r="F27" s="34" t="s">
        <v>142</v>
      </c>
      <c r="G27" s="34" t="s">
        <v>67</v>
      </c>
      <c r="H27" s="27" t="s">
        <v>86</v>
      </c>
      <c r="I27" s="27" t="s">
        <v>87</v>
      </c>
      <c r="J27" s="27" t="s">
        <v>54</v>
      </c>
      <c r="K27" s="27" t="s">
        <v>54</v>
      </c>
      <c r="L27" s="28" t="s">
        <v>53</v>
      </c>
      <c r="M27" s="74" t="s">
        <v>143</v>
      </c>
    </row>
    <row r="28" spans="1:14" ht="46.5" customHeight="1" x14ac:dyDescent="0.5">
      <c r="A28" s="17" t="s">
        <v>144</v>
      </c>
      <c r="B28" s="33">
        <v>500000</v>
      </c>
      <c r="C28" s="48">
        <v>0</v>
      </c>
      <c r="D28" s="60">
        <v>500000</v>
      </c>
      <c r="E28" s="57">
        <f t="shared" si="0"/>
        <v>0</v>
      </c>
      <c r="F28" s="34" t="s">
        <v>145</v>
      </c>
      <c r="G28" s="34" t="s">
        <v>67</v>
      </c>
      <c r="H28" s="27" t="s">
        <v>86</v>
      </c>
      <c r="I28" s="27" t="s">
        <v>87</v>
      </c>
      <c r="J28" s="27" t="s">
        <v>54</v>
      </c>
      <c r="K28" s="27" t="s">
        <v>54</v>
      </c>
      <c r="L28" s="28" t="s">
        <v>53</v>
      </c>
      <c r="M28" s="74" t="s">
        <v>143</v>
      </c>
    </row>
    <row r="29" spans="1:14" ht="43.5" x14ac:dyDescent="0.5">
      <c r="A29" s="17" t="s">
        <v>146</v>
      </c>
      <c r="B29" s="33">
        <v>100000</v>
      </c>
      <c r="C29" s="48">
        <v>0</v>
      </c>
      <c r="D29" s="53">
        <v>100000</v>
      </c>
      <c r="E29" s="57">
        <f t="shared" si="0"/>
        <v>0</v>
      </c>
      <c r="F29" s="34" t="s">
        <v>147</v>
      </c>
      <c r="G29" s="27" t="s">
        <v>148</v>
      </c>
      <c r="H29" s="27" t="s">
        <v>86</v>
      </c>
      <c r="I29" s="27" t="s">
        <v>87</v>
      </c>
      <c r="J29" s="27" t="s">
        <v>54</v>
      </c>
      <c r="K29" s="27" t="s">
        <v>54</v>
      </c>
      <c r="L29" s="28" t="s">
        <v>53</v>
      </c>
      <c r="M29" s="74" t="s">
        <v>149</v>
      </c>
    </row>
    <row r="30" spans="1:14" ht="43.5" x14ac:dyDescent="0.5">
      <c r="A30" s="17" t="s">
        <v>150</v>
      </c>
      <c r="B30" s="33">
        <v>50000</v>
      </c>
      <c r="C30" s="48">
        <v>0</v>
      </c>
      <c r="D30" s="53">
        <v>50000</v>
      </c>
      <c r="E30" s="57">
        <f t="shared" si="0"/>
        <v>0</v>
      </c>
      <c r="F30" s="34" t="s">
        <v>151</v>
      </c>
      <c r="G30" s="27" t="s">
        <v>152</v>
      </c>
      <c r="H30" s="27" t="s">
        <v>86</v>
      </c>
      <c r="I30" s="27" t="s">
        <v>87</v>
      </c>
      <c r="J30" s="27" t="s">
        <v>54</v>
      </c>
      <c r="K30" s="27" t="s">
        <v>54</v>
      </c>
      <c r="L30" s="28" t="s">
        <v>53</v>
      </c>
      <c r="M30" s="74" t="s">
        <v>153</v>
      </c>
    </row>
    <row r="31" spans="1:14" ht="43.5" x14ac:dyDescent="0.5">
      <c r="A31" s="17" t="s">
        <v>154</v>
      </c>
      <c r="B31" s="33">
        <v>200000</v>
      </c>
      <c r="C31" s="48">
        <v>0</v>
      </c>
      <c r="D31" s="53">
        <v>200000</v>
      </c>
      <c r="E31" s="57">
        <f t="shared" si="0"/>
        <v>0</v>
      </c>
      <c r="F31" s="34" t="s">
        <v>155</v>
      </c>
      <c r="G31" s="27" t="s">
        <v>156</v>
      </c>
      <c r="H31" s="27" t="s">
        <v>86</v>
      </c>
      <c r="I31" s="27" t="s">
        <v>87</v>
      </c>
      <c r="J31" s="27" t="s">
        <v>54</v>
      </c>
      <c r="K31" s="27" t="s">
        <v>54</v>
      </c>
      <c r="L31" s="28" t="s">
        <v>53</v>
      </c>
      <c r="M31" s="74" t="s">
        <v>157</v>
      </c>
    </row>
    <row r="32" spans="1:14" ht="53.25" customHeight="1" x14ac:dyDescent="0.5">
      <c r="A32" s="17" t="s">
        <v>158</v>
      </c>
      <c r="B32" s="33">
        <v>100000</v>
      </c>
      <c r="C32" s="48">
        <v>0</v>
      </c>
      <c r="D32" s="53">
        <v>100000</v>
      </c>
      <c r="E32" s="57">
        <f t="shared" si="0"/>
        <v>0</v>
      </c>
      <c r="F32" s="34" t="s">
        <v>159</v>
      </c>
      <c r="G32" s="27" t="s">
        <v>160</v>
      </c>
      <c r="H32" s="27" t="s">
        <v>86</v>
      </c>
      <c r="I32" s="27" t="s">
        <v>87</v>
      </c>
      <c r="J32" s="27" t="s">
        <v>54</v>
      </c>
      <c r="K32" s="27" t="s">
        <v>54</v>
      </c>
      <c r="L32" s="28" t="s">
        <v>53</v>
      </c>
      <c r="M32" s="34" t="s">
        <v>161</v>
      </c>
    </row>
    <row r="33" spans="1:15" ht="65.25" x14ac:dyDescent="0.5">
      <c r="A33" s="17" t="s">
        <v>162</v>
      </c>
      <c r="B33" s="33">
        <v>500000</v>
      </c>
      <c r="C33" s="48">
        <v>0</v>
      </c>
      <c r="D33" s="53">
        <v>500000</v>
      </c>
      <c r="E33" s="57">
        <f t="shared" si="0"/>
        <v>0</v>
      </c>
      <c r="F33" s="34" t="s">
        <v>163</v>
      </c>
      <c r="G33" s="27" t="s">
        <v>164</v>
      </c>
      <c r="H33" s="27" t="s">
        <v>86</v>
      </c>
      <c r="I33" s="27" t="s">
        <v>87</v>
      </c>
      <c r="J33" s="27" t="s">
        <v>54</v>
      </c>
      <c r="K33" s="27" t="s">
        <v>54</v>
      </c>
      <c r="L33" s="28" t="s">
        <v>53</v>
      </c>
      <c r="M33" s="34" t="s">
        <v>165</v>
      </c>
    </row>
    <row r="34" spans="1:15" ht="43.5" x14ac:dyDescent="0.5">
      <c r="A34" s="17" t="s">
        <v>166</v>
      </c>
      <c r="B34" s="33">
        <v>50000</v>
      </c>
      <c r="C34" s="48">
        <v>0</v>
      </c>
      <c r="D34" s="48">
        <v>0</v>
      </c>
      <c r="E34" s="57">
        <f t="shared" si="0"/>
        <v>50000</v>
      </c>
      <c r="F34" s="34" t="s">
        <v>167</v>
      </c>
      <c r="G34" s="27" t="s">
        <v>168</v>
      </c>
      <c r="H34" s="27" t="s">
        <v>86</v>
      </c>
      <c r="I34" s="27" t="s">
        <v>87</v>
      </c>
      <c r="J34" s="28" t="s">
        <v>53</v>
      </c>
      <c r="K34" s="27" t="s">
        <v>54</v>
      </c>
      <c r="L34" s="27" t="s">
        <v>54</v>
      </c>
    </row>
    <row r="35" spans="1:15" ht="43.5" x14ac:dyDescent="0.5">
      <c r="A35" s="17" t="s">
        <v>169</v>
      </c>
      <c r="B35" s="33">
        <v>50000</v>
      </c>
      <c r="C35" s="48">
        <v>0</v>
      </c>
      <c r="D35" s="48">
        <v>0</v>
      </c>
      <c r="E35" s="57">
        <f t="shared" si="0"/>
        <v>50000</v>
      </c>
      <c r="F35" s="34" t="s">
        <v>117</v>
      </c>
      <c r="G35" s="27" t="s">
        <v>118</v>
      </c>
      <c r="H35" s="27" t="s">
        <v>86</v>
      </c>
      <c r="I35" s="27" t="s">
        <v>87</v>
      </c>
      <c r="J35" s="28" t="s">
        <v>53</v>
      </c>
      <c r="K35" s="27" t="s">
        <v>54</v>
      </c>
      <c r="L35" s="27" t="s">
        <v>54</v>
      </c>
    </row>
    <row r="36" spans="1:15" ht="43.5" x14ac:dyDescent="0.5">
      <c r="A36" s="17" t="s">
        <v>170</v>
      </c>
      <c r="B36" s="33">
        <v>50000</v>
      </c>
      <c r="C36" s="48">
        <v>0</v>
      </c>
      <c r="D36" s="53">
        <v>50000</v>
      </c>
      <c r="E36" s="57">
        <f t="shared" si="0"/>
        <v>0</v>
      </c>
      <c r="F36" s="34" t="s">
        <v>171</v>
      </c>
      <c r="G36" s="27" t="s">
        <v>172</v>
      </c>
      <c r="H36" s="27" t="s">
        <v>86</v>
      </c>
      <c r="I36" s="27" t="s">
        <v>87</v>
      </c>
      <c r="J36" s="27" t="s">
        <v>54</v>
      </c>
      <c r="K36" s="27" t="s">
        <v>54</v>
      </c>
      <c r="L36" s="28" t="s">
        <v>53</v>
      </c>
      <c r="M36" s="34" t="s">
        <v>173</v>
      </c>
    </row>
    <row r="37" spans="1:15" ht="43.5" customHeight="1" x14ac:dyDescent="0.5">
      <c r="A37" s="17" t="s">
        <v>174</v>
      </c>
      <c r="B37" s="33">
        <v>500000</v>
      </c>
      <c r="C37" s="48">
        <v>0</v>
      </c>
      <c r="D37" s="56">
        <v>50000</v>
      </c>
      <c r="E37" s="57">
        <v>0</v>
      </c>
      <c r="F37" s="34" t="s">
        <v>142</v>
      </c>
      <c r="G37" s="34" t="s">
        <v>67</v>
      </c>
      <c r="H37" s="27" t="s">
        <v>86</v>
      </c>
      <c r="I37" s="27" t="s">
        <v>87</v>
      </c>
      <c r="J37" s="28"/>
      <c r="K37" s="27" t="s">
        <v>54</v>
      </c>
      <c r="L37" s="28" t="s">
        <v>53</v>
      </c>
    </row>
    <row r="38" spans="1:15" x14ac:dyDescent="0.5">
      <c r="A38" s="19" t="s">
        <v>175</v>
      </c>
      <c r="B38" s="50">
        <f>SUM(B9:B37)</f>
        <v>6930000</v>
      </c>
      <c r="C38" s="21">
        <f>SUM(C9:C37)</f>
        <v>511800</v>
      </c>
      <c r="D38" s="21">
        <f>SUM(D9:D37)</f>
        <v>4720336</v>
      </c>
      <c r="E38" s="80">
        <f>B38-C38-D38</f>
        <v>1697864</v>
      </c>
      <c r="F38" s="81"/>
      <c r="G38" s="81"/>
      <c r="H38" s="81"/>
      <c r="I38" s="81"/>
      <c r="J38" s="81"/>
      <c r="K38" s="81"/>
      <c r="L38" s="81"/>
      <c r="M38" s="81"/>
      <c r="N38" s="81"/>
    </row>
    <row r="39" spans="1:15" x14ac:dyDescent="0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36"/>
    </row>
    <row r="40" spans="1:15" x14ac:dyDescent="0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36"/>
    </row>
    <row r="41" spans="1:15" x14ac:dyDescent="0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36"/>
    </row>
    <row r="42" spans="1:15" x14ac:dyDescent="0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36"/>
    </row>
    <row r="43" spans="1:15" x14ac:dyDescent="0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36"/>
    </row>
    <row r="44" spans="1:15" x14ac:dyDescent="0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36"/>
    </row>
    <row r="45" spans="1:15" x14ac:dyDescent="0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36"/>
    </row>
    <row r="46" spans="1:15" x14ac:dyDescent="0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36"/>
    </row>
    <row r="47" spans="1:15" x14ac:dyDescent="0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36"/>
    </row>
    <row r="48" spans="1:15" x14ac:dyDescent="0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36"/>
    </row>
    <row r="49" spans="1:15" x14ac:dyDescent="0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36"/>
    </row>
    <row r="50" spans="1:15" x14ac:dyDescent="0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36"/>
    </row>
    <row r="51" spans="1:15" x14ac:dyDescent="0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36"/>
    </row>
    <row r="52" spans="1:15" x14ac:dyDescent="0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36"/>
    </row>
    <row r="53" spans="1:15" x14ac:dyDescent="0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36"/>
    </row>
    <row r="54" spans="1:15" x14ac:dyDescent="0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36"/>
    </row>
    <row r="55" spans="1:15" x14ac:dyDescent="0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36"/>
    </row>
    <row r="56" spans="1:15" x14ac:dyDescent="0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36"/>
    </row>
    <row r="57" spans="1:15" x14ac:dyDescent="0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36"/>
    </row>
    <row r="58" spans="1:15" x14ac:dyDescent="0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36"/>
    </row>
    <row r="59" spans="1:15" x14ac:dyDescent="0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36"/>
    </row>
    <row r="60" spans="1:15" x14ac:dyDescent="0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36"/>
    </row>
    <row r="61" spans="1:15" x14ac:dyDescent="0.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36"/>
    </row>
    <row r="62" spans="1:15" x14ac:dyDescent="0.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36"/>
    </row>
    <row r="63" spans="1:15" x14ac:dyDescent="0.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36"/>
    </row>
    <row r="64" spans="1:15" x14ac:dyDescent="0.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36"/>
    </row>
    <row r="65" spans="1:15" x14ac:dyDescent="0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36"/>
    </row>
    <row r="66" spans="1:15" x14ac:dyDescent="0.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36"/>
    </row>
    <row r="67" spans="1:15" x14ac:dyDescent="0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36"/>
    </row>
    <row r="68" spans="1:15" x14ac:dyDescent="0.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36"/>
    </row>
    <row r="69" spans="1:15" x14ac:dyDescent="0.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36"/>
    </row>
    <row r="70" spans="1:15" x14ac:dyDescent="0.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36"/>
    </row>
    <row r="71" spans="1:15" x14ac:dyDescent="0.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36"/>
    </row>
    <row r="72" spans="1:15" x14ac:dyDescent="0.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36"/>
    </row>
    <row r="73" spans="1:15" x14ac:dyDescent="0.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36"/>
    </row>
    <row r="74" spans="1:15" x14ac:dyDescent="0.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36"/>
    </row>
    <row r="75" spans="1:15" x14ac:dyDescent="0.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36"/>
    </row>
    <row r="76" spans="1:15" x14ac:dyDescent="0.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36"/>
    </row>
    <row r="77" spans="1:15" x14ac:dyDescent="0.5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</row>
  </sheetData>
  <mergeCells count="19">
    <mergeCell ref="M6:M7"/>
    <mergeCell ref="N6:N7"/>
    <mergeCell ref="C4:N5"/>
    <mergeCell ref="A2:N2"/>
    <mergeCell ref="M14:N15"/>
    <mergeCell ref="A1:N1"/>
    <mergeCell ref="A3:N3"/>
    <mergeCell ref="A4:B4"/>
    <mergeCell ref="A5:B5"/>
    <mergeCell ref="J6:L6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ageMargins left="0.70866141732283472" right="0.70866141732283472" top="0.39370078740157483" bottom="0.74803149606299213" header="0.31496062992125984" footer="0.31496062992125984"/>
  <pageSetup paperSize="9" scale="70" firstPageNumber="7" orientation="landscape" useFirstPageNumber="1" r:id="rId1"/>
  <headerFooter>
    <oddFooter>&amp;L&amp;"TH SarabunPSK,ตัวหนา"&amp;16รายงานการติดตามและประเมินผลแผนพัฒนาองค์การบริหารส่วนจังหวัดกาฬสินธุ์ ประจำปีงบประมาณ พ.ศ. 2566 ไตรมาส 3&amp;Rหน้า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36"/>
  <sheetViews>
    <sheetView view="pageBreakPreview" zoomScale="90" zoomScaleNormal="100" workbookViewId="0">
      <selection sqref="A1:N1"/>
    </sheetView>
  </sheetViews>
  <sheetFormatPr defaultColWidth="9" defaultRowHeight="21.75" x14ac:dyDescent="0.5"/>
  <cols>
    <col min="1" max="1" width="34" style="1" customWidth="1"/>
    <col min="2" max="2" width="11.75" style="1" customWidth="1"/>
    <col min="3" max="3" width="10.125" style="1" customWidth="1"/>
    <col min="4" max="4" width="11" style="1" customWidth="1"/>
    <col min="5" max="5" width="12.125" style="1" customWidth="1"/>
    <col min="6" max="6" width="11.625" style="1" customWidth="1"/>
    <col min="7" max="7" width="14.25" style="1" customWidth="1"/>
    <col min="8" max="8" width="15.5" style="1" customWidth="1"/>
    <col min="9" max="9" width="11" style="1" customWidth="1"/>
    <col min="10" max="10" width="7.875" style="1" customWidth="1"/>
    <col min="11" max="11" width="7.75" style="1" customWidth="1"/>
    <col min="12" max="12" width="8.25" style="1" customWidth="1"/>
    <col min="13" max="13" width="7.875" style="1" customWidth="1"/>
    <col min="14" max="14" width="11.75" style="1" customWidth="1"/>
    <col min="15" max="16384" width="9" style="1"/>
  </cols>
  <sheetData>
    <row r="1" spans="1:14" ht="27.75" x14ac:dyDescent="0.65">
      <c r="A1" s="191" t="s">
        <v>1051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</row>
    <row r="2" spans="1:14" ht="27.75" x14ac:dyDescent="0.65">
      <c r="A2" s="191" t="s">
        <v>1052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</row>
    <row r="3" spans="1:14" ht="12" customHeight="1" x14ac:dyDescent="0.5"/>
    <row r="4" spans="1:14" x14ac:dyDescent="0.5">
      <c r="A4" s="192" t="s">
        <v>23</v>
      </c>
      <c r="B4" s="193"/>
      <c r="C4" s="185" t="s">
        <v>1</v>
      </c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7"/>
    </row>
    <row r="5" spans="1:14" x14ac:dyDescent="0.5">
      <c r="A5" s="194" t="s">
        <v>24</v>
      </c>
      <c r="B5" s="195"/>
      <c r="C5" s="188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90"/>
    </row>
    <row r="6" spans="1:14" ht="28.5" customHeight="1" x14ac:dyDescent="0.5">
      <c r="A6" s="181" t="s">
        <v>4</v>
      </c>
      <c r="B6" s="178" t="s">
        <v>6</v>
      </c>
      <c r="C6" s="179" t="s">
        <v>42</v>
      </c>
      <c r="D6" s="178" t="s">
        <v>7</v>
      </c>
      <c r="E6" s="178" t="s">
        <v>8</v>
      </c>
      <c r="F6" s="178" t="s">
        <v>9</v>
      </c>
      <c r="G6" s="179" t="s">
        <v>43</v>
      </c>
      <c r="H6" s="179" t="s">
        <v>44</v>
      </c>
      <c r="I6" s="179" t="s">
        <v>45</v>
      </c>
      <c r="J6" s="178" t="s">
        <v>21</v>
      </c>
      <c r="K6" s="178"/>
      <c r="L6" s="184"/>
      <c r="M6" s="183" t="s">
        <v>46</v>
      </c>
      <c r="N6" s="183" t="s">
        <v>12</v>
      </c>
    </row>
    <row r="7" spans="1:14" ht="43.5" x14ac:dyDescent="0.5">
      <c r="A7" s="182"/>
      <c r="B7" s="178"/>
      <c r="C7" s="180"/>
      <c r="D7" s="178"/>
      <c r="E7" s="178"/>
      <c r="F7" s="178"/>
      <c r="G7" s="180"/>
      <c r="H7" s="180"/>
      <c r="I7" s="180"/>
      <c r="J7" s="7" t="s">
        <v>47</v>
      </c>
      <c r="K7" s="7" t="s">
        <v>13</v>
      </c>
      <c r="L7" s="7" t="s">
        <v>14</v>
      </c>
      <c r="M7" s="183"/>
      <c r="N7" s="183"/>
    </row>
    <row r="8" spans="1:14" x14ac:dyDescent="0.5">
      <c r="A8" s="9" t="s">
        <v>25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49.5" customHeight="1" x14ac:dyDescent="0.5">
      <c r="A9" s="54" t="s">
        <v>176</v>
      </c>
      <c r="B9" s="55">
        <v>400000</v>
      </c>
      <c r="C9" s="48">
        <v>0</v>
      </c>
      <c r="D9" s="49">
        <v>0</v>
      </c>
      <c r="E9" s="12">
        <f>B9-C9-D9</f>
        <v>400000</v>
      </c>
      <c r="F9" s="58" t="s">
        <v>177</v>
      </c>
      <c r="G9" s="27" t="s">
        <v>178</v>
      </c>
      <c r="H9" s="27" t="s">
        <v>95</v>
      </c>
      <c r="I9" s="27" t="s">
        <v>74</v>
      </c>
      <c r="J9" s="28" t="s">
        <v>53</v>
      </c>
      <c r="K9" s="27" t="s">
        <v>54</v>
      </c>
      <c r="L9" s="27" t="s">
        <v>54</v>
      </c>
      <c r="M9" s="10"/>
      <c r="N9" s="10"/>
    </row>
    <row r="10" spans="1:14" ht="50.25" customHeight="1" x14ac:dyDescent="0.5">
      <c r="A10" s="54" t="s">
        <v>179</v>
      </c>
      <c r="B10" s="55">
        <v>400000</v>
      </c>
      <c r="C10" s="48">
        <v>0</v>
      </c>
      <c r="D10" s="49">
        <v>0</v>
      </c>
      <c r="E10" s="49">
        <v>0</v>
      </c>
      <c r="F10" s="58" t="s">
        <v>180</v>
      </c>
      <c r="G10" s="27" t="s">
        <v>181</v>
      </c>
      <c r="H10" s="27" t="s">
        <v>95</v>
      </c>
      <c r="I10" s="27" t="s">
        <v>74</v>
      </c>
      <c r="J10" s="28" t="s">
        <v>53</v>
      </c>
      <c r="K10" s="27" t="s">
        <v>54</v>
      </c>
      <c r="L10" s="27" t="s">
        <v>54</v>
      </c>
      <c r="M10" s="10"/>
      <c r="N10" s="17" t="s">
        <v>998</v>
      </c>
    </row>
    <row r="11" spans="1:14" ht="44.25" customHeight="1" x14ac:dyDescent="0.5">
      <c r="A11" s="54" t="s">
        <v>182</v>
      </c>
      <c r="B11" s="55">
        <v>300000</v>
      </c>
      <c r="C11" s="48">
        <v>0</v>
      </c>
      <c r="D11" s="49">
        <v>0</v>
      </c>
      <c r="E11" s="12">
        <f t="shared" ref="E11:E13" si="0">B11-C11-D11</f>
        <v>300000</v>
      </c>
      <c r="F11" s="58" t="s">
        <v>183</v>
      </c>
      <c r="G11" s="27" t="s">
        <v>184</v>
      </c>
      <c r="H11" s="27" t="s">
        <v>95</v>
      </c>
      <c r="I11" s="27" t="s">
        <v>74</v>
      </c>
      <c r="J11" s="28" t="s">
        <v>53</v>
      </c>
      <c r="K11" s="27" t="s">
        <v>54</v>
      </c>
      <c r="L11" s="27" t="s">
        <v>54</v>
      </c>
      <c r="M11" s="10"/>
      <c r="N11" s="10"/>
    </row>
    <row r="12" spans="1:14" ht="48.75" customHeight="1" x14ac:dyDescent="0.5">
      <c r="A12" s="54" t="s">
        <v>185</v>
      </c>
      <c r="B12" s="55">
        <v>300000</v>
      </c>
      <c r="C12" s="53">
        <v>222980</v>
      </c>
      <c r="D12" s="12">
        <v>77020</v>
      </c>
      <c r="E12" s="49">
        <v>0</v>
      </c>
      <c r="F12" s="58" t="s">
        <v>183</v>
      </c>
      <c r="G12" s="27" t="s">
        <v>186</v>
      </c>
      <c r="H12" s="27" t="s">
        <v>95</v>
      </c>
      <c r="I12" s="27" t="s">
        <v>74</v>
      </c>
      <c r="J12" s="28"/>
      <c r="K12" s="27" t="s">
        <v>54</v>
      </c>
      <c r="L12" s="28" t="s">
        <v>53</v>
      </c>
      <c r="M12" s="74" t="s">
        <v>1049</v>
      </c>
      <c r="N12" s="18"/>
    </row>
    <row r="13" spans="1:14" ht="51" customHeight="1" x14ac:dyDescent="0.5">
      <c r="A13" s="54" t="s">
        <v>187</v>
      </c>
      <c r="B13" s="55">
        <v>300000</v>
      </c>
      <c r="C13" s="48">
        <v>0</v>
      </c>
      <c r="D13" s="49">
        <v>0</v>
      </c>
      <c r="E13" s="12">
        <f t="shared" si="0"/>
        <v>300000</v>
      </c>
      <c r="F13" s="58" t="s">
        <v>188</v>
      </c>
      <c r="G13" s="27" t="s">
        <v>189</v>
      </c>
      <c r="H13" s="27" t="s">
        <v>95</v>
      </c>
      <c r="I13" s="27" t="s">
        <v>74</v>
      </c>
      <c r="J13" s="28" t="s">
        <v>53</v>
      </c>
      <c r="K13" s="27" t="s">
        <v>54</v>
      </c>
      <c r="L13" s="27" t="s">
        <v>54</v>
      </c>
      <c r="M13" s="10"/>
      <c r="N13" s="10"/>
    </row>
    <row r="14" spans="1:14" ht="48" customHeight="1" x14ac:dyDescent="0.5">
      <c r="A14" s="54" t="s">
        <v>190</v>
      </c>
      <c r="B14" s="55">
        <v>400000</v>
      </c>
      <c r="C14" s="48">
        <v>0</v>
      </c>
      <c r="D14" s="75">
        <v>0</v>
      </c>
      <c r="E14" s="75">
        <v>0</v>
      </c>
      <c r="F14" s="58" t="s">
        <v>191</v>
      </c>
      <c r="G14" s="27" t="s">
        <v>192</v>
      </c>
      <c r="H14" s="27" t="s">
        <v>95</v>
      </c>
      <c r="I14" s="27" t="s">
        <v>74</v>
      </c>
      <c r="J14" s="28" t="s">
        <v>53</v>
      </c>
      <c r="K14" s="28"/>
      <c r="L14" s="28"/>
      <c r="M14" s="10"/>
      <c r="N14" s="18" t="s">
        <v>998</v>
      </c>
    </row>
    <row r="15" spans="1:14" ht="49.5" customHeight="1" x14ac:dyDescent="0.5">
      <c r="A15" s="54" t="s">
        <v>193</v>
      </c>
      <c r="B15" s="55">
        <v>300000</v>
      </c>
      <c r="C15" s="48">
        <v>0</v>
      </c>
      <c r="D15" s="49">
        <v>0</v>
      </c>
      <c r="E15" s="49">
        <v>0</v>
      </c>
      <c r="F15" s="58" t="s">
        <v>194</v>
      </c>
      <c r="G15" s="27" t="s">
        <v>195</v>
      </c>
      <c r="H15" s="27" t="s">
        <v>95</v>
      </c>
      <c r="I15" s="27" t="s">
        <v>74</v>
      </c>
      <c r="J15" s="28" t="s">
        <v>53</v>
      </c>
      <c r="K15" s="27" t="s">
        <v>54</v>
      </c>
      <c r="L15" s="28"/>
      <c r="M15" s="10"/>
      <c r="N15" s="18" t="s">
        <v>999</v>
      </c>
    </row>
    <row r="16" spans="1:14" ht="43.5" x14ac:dyDescent="0.5">
      <c r="A16" s="54" t="s">
        <v>196</v>
      </c>
      <c r="B16" s="55">
        <v>300000</v>
      </c>
      <c r="C16" s="48">
        <v>0</v>
      </c>
      <c r="D16" s="49">
        <v>0</v>
      </c>
      <c r="E16" s="49">
        <v>0</v>
      </c>
      <c r="F16" s="58" t="s">
        <v>188</v>
      </c>
      <c r="G16" s="27" t="s">
        <v>197</v>
      </c>
      <c r="H16" s="27" t="s">
        <v>95</v>
      </c>
      <c r="I16" s="27" t="s">
        <v>74</v>
      </c>
      <c r="J16" s="28" t="s">
        <v>53</v>
      </c>
      <c r="K16" s="27" t="s">
        <v>54</v>
      </c>
      <c r="L16" s="28"/>
      <c r="M16" s="10"/>
      <c r="N16" s="18" t="s">
        <v>999</v>
      </c>
    </row>
    <row r="17" spans="1:14" ht="43.5" x14ac:dyDescent="0.5">
      <c r="A17" s="54" t="s">
        <v>1000</v>
      </c>
      <c r="B17" s="55">
        <v>700000</v>
      </c>
      <c r="C17" s="48">
        <v>0</v>
      </c>
      <c r="D17" s="49">
        <v>0</v>
      </c>
      <c r="E17" s="12">
        <v>700000</v>
      </c>
      <c r="F17" s="58" t="s">
        <v>1028</v>
      </c>
      <c r="G17" s="27"/>
      <c r="H17" s="27" t="s">
        <v>1001</v>
      </c>
      <c r="I17" s="27" t="s">
        <v>74</v>
      </c>
      <c r="J17" s="28"/>
      <c r="K17" s="28" t="s">
        <v>53</v>
      </c>
      <c r="L17" s="28"/>
      <c r="M17" s="10"/>
      <c r="N17" s="18"/>
    </row>
    <row r="18" spans="1:14" ht="43.5" x14ac:dyDescent="0.5">
      <c r="A18" s="54" t="s">
        <v>1018</v>
      </c>
      <c r="B18" s="156">
        <v>200000</v>
      </c>
      <c r="C18" s="53">
        <v>156000</v>
      </c>
      <c r="D18" s="12">
        <v>43500</v>
      </c>
      <c r="E18" s="12">
        <f>B18-C18-D18</f>
        <v>500</v>
      </c>
      <c r="F18" s="58" t="s">
        <v>1029</v>
      </c>
      <c r="G18" s="27"/>
      <c r="H18" s="27" t="s">
        <v>95</v>
      </c>
      <c r="I18" s="27" t="s">
        <v>74</v>
      </c>
      <c r="J18" s="28"/>
      <c r="K18" s="28"/>
      <c r="L18" s="28" t="s">
        <v>53</v>
      </c>
      <c r="M18" s="10"/>
      <c r="N18" s="10"/>
    </row>
    <row r="19" spans="1:14" x14ac:dyDescent="0.5">
      <c r="A19" s="19" t="s">
        <v>1019</v>
      </c>
      <c r="B19" s="137">
        <f>SUM(B9:B18)</f>
        <v>3600000</v>
      </c>
      <c r="C19" s="36">
        <f>SUM(C9:C18)</f>
        <v>378980</v>
      </c>
      <c r="D19" s="151">
        <f>SUM(D9:D18)</f>
        <v>120520</v>
      </c>
      <c r="E19" s="76">
        <f>SUM(E9:E18)</f>
        <v>1700500</v>
      </c>
      <c r="F19" s="24"/>
      <c r="G19" s="24"/>
      <c r="H19" s="24"/>
      <c r="I19" s="24"/>
      <c r="J19" s="24"/>
      <c r="K19" s="24"/>
      <c r="L19" s="24"/>
      <c r="M19" s="24"/>
      <c r="N19" s="24"/>
    </row>
    <row r="20" spans="1:14" x14ac:dyDescent="0.5">
      <c r="A20" s="152" t="s">
        <v>26</v>
      </c>
      <c r="B20" s="113"/>
      <c r="C20" s="113"/>
      <c r="D20" s="153"/>
      <c r="E20" s="154"/>
      <c r="F20" s="64"/>
      <c r="G20" s="64"/>
      <c r="H20" s="64"/>
      <c r="I20" s="64"/>
      <c r="J20" s="64"/>
      <c r="K20" s="64"/>
      <c r="L20" s="64"/>
      <c r="M20" s="64"/>
      <c r="N20" s="64"/>
    </row>
    <row r="21" spans="1:14" hidden="1" x14ac:dyDescent="0.5">
      <c r="A21" s="51" t="s">
        <v>26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</row>
    <row r="22" spans="1:14" ht="65.25" x14ac:dyDescent="0.5">
      <c r="A22" s="54" t="s">
        <v>198</v>
      </c>
      <c r="B22" s="68">
        <v>60000</v>
      </c>
      <c r="C22" s="69">
        <v>0</v>
      </c>
      <c r="D22" s="49">
        <v>0</v>
      </c>
      <c r="E22" s="12">
        <f>B22-C22-D22</f>
        <v>60000</v>
      </c>
      <c r="F22" s="58" t="s">
        <v>199</v>
      </c>
      <c r="G22" s="27" t="s">
        <v>54</v>
      </c>
      <c r="H22" s="27" t="s">
        <v>95</v>
      </c>
      <c r="I22" s="27" t="s">
        <v>74</v>
      </c>
      <c r="J22" s="28" t="s">
        <v>53</v>
      </c>
      <c r="K22" s="27" t="s">
        <v>54</v>
      </c>
      <c r="L22" s="27" t="s">
        <v>54</v>
      </c>
      <c r="M22" s="10"/>
      <c r="N22" s="10"/>
    </row>
    <row r="23" spans="1:14" x14ac:dyDescent="0.5">
      <c r="A23" s="19" t="s">
        <v>200</v>
      </c>
      <c r="B23" s="77">
        <v>60000</v>
      </c>
      <c r="C23" s="67"/>
      <c r="D23" s="78">
        <v>0</v>
      </c>
      <c r="E23" s="79">
        <f>B23-C23-D23</f>
        <v>60000</v>
      </c>
      <c r="F23" s="24"/>
      <c r="G23" s="24"/>
      <c r="H23" s="24"/>
      <c r="I23" s="24"/>
      <c r="J23" s="24"/>
      <c r="K23" s="24"/>
      <c r="L23" s="24"/>
      <c r="M23" s="24"/>
      <c r="N23" s="24"/>
    </row>
    <row r="24" spans="1:14" x14ac:dyDescent="0.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spans="1:14" x14ac:dyDescent="0.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4" x14ac:dyDescent="0.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spans="1:14" x14ac:dyDescent="0.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1:14" x14ac:dyDescent="0.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spans="1:14" x14ac:dyDescent="0.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</row>
    <row r="30" spans="1:14" x14ac:dyDescent="0.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</row>
    <row r="31" spans="1:14" x14ac:dyDescent="0.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</row>
    <row r="32" spans="1:14" x14ac:dyDescent="0.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</row>
    <row r="33" spans="1:14" x14ac:dyDescent="0.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</row>
    <row r="34" spans="1:14" x14ac:dyDescent="0.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</row>
    <row r="35" spans="1:14" x14ac:dyDescent="0.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</row>
    <row r="36" spans="1:14" x14ac:dyDescent="0.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4" x14ac:dyDescent="0.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</row>
    <row r="38" spans="1:14" x14ac:dyDescent="0.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</row>
    <row r="39" spans="1:14" x14ac:dyDescent="0.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</row>
    <row r="40" spans="1:14" x14ac:dyDescent="0.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</row>
    <row r="41" spans="1:14" x14ac:dyDescent="0.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1:14" x14ac:dyDescent="0.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4" x14ac:dyDescent="0.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</row>
    <row r="44" spans="1:14" x14ac:dyDescent="0.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1:14" x14ac:dyDescent="0.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</row>
    <row r="46" spans="1:14" x14ac:dyDescent="0.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</row>
    <row r="47" spans="1:14" x14ac:dyDescent="0.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</row>
    <row r="48" spans="1:14" x14ac:dyDescent="0.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</row>
    <row r="49" spans="1:14" x14ac:dyDescent="0.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</row>
    <row r="50" spans="1:14" x14ac:dyDescent="0.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</row>
    <row r="51" spans="1:14" x14ac:dyDescent="0.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</row>
    <row r="52" spans="1:14" x14ac:dyDescent="0.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</row>
    <row r="53" spans="1:14" x14ac:dyDescent="0.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</row>
    <row r="54" spans="1:14" x14ac:dyDescent="0.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</row>
    <row r="55" spans="1:14" x14ac:dyDescent="0.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</row>
    <row r="56" spans="1:14" x14ac:dyDescent="0.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</row>
    <row r="57" spans="1:14" x14ac:dyDescent="0.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spans="1:14" x14ac:dyDescent="0.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</row>
    <row r="59" spans="1:14" x14ac:dyDescent="0.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</row>
    <row r="60" spans="1:14" x14ac:dyDescent="0.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</row>
    <row r="61" spans="1:14" x14ac:dyDescent="0.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1:14" x14ac:dyDescent="0.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</row>
    <row r="63" spans="1:14" x14ac:dyDescent="0.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spans="1:14" x14ac:dyDescent="0.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1:14" x14ac:dyDescent="0.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</row>
    <row r="66" spans="1:14" x14ac:dyDescent="0.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</row>
    <row r="67" spans="1:14" x14ac:dyDescent="0.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</row>
    <row r="68" spans="1:14" x14ac:dyDescent="0.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</row>
    <row r="69" spans="1:14" x14ac:dyDescent="0.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</row>
    <row r="70" spans="1:14" x14ac:dyDescent="0.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</row>
    <row r="71" spans="1:14" x14ac:dyDescent="0.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</row>
    <row r="72" spans="1:14" x14ac:dyDescent="0.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</row>
    <row r="73" spans="1:14" x14ac:dyDescent="0.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</row>
    <row r="74" spans="1:14" x14ac:dyDescent="0.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</row>
    <row r="75" spans="1:14" x14ac:dyDescent="0.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1:14" x14ac:dyDescent="0.5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</row>
    <row r="77" spans="1:14" x14ac:dyDescent="0.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</row>
    <row r="78" spans="1:14" x14ac:dyDescent="0.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</row>
    <row r="79" spans="1:14" x14ac:dyDescent="0.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</row>
    <row r="80" spans="1:14" x14ac:dyDescent="0.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</row>
    <row r="81" spans="1:14" x14ac:dyDescent="0.5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</row>
    <row r="82" spans="1:14" x14ac:dyDescent="0.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</row>
    <row r="83" spans="1:14" x14ac:dyDescent="0.5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</row>
    <row r="84" spans="1:14" x14ac:dyDescent="0.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</row>
    <row r="85" spans="1:14" x14ac:dyDescent="0.5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spans="1:14" x14ac:dyDescent="0.5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</row>
    <row r="87" spans="1:14" x14ac:dyDescent="0.5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</row>
    <row r="88" spans="1:14" x14ac:dyDescent="0.5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</row>
    <row r="89" spans="1:14" x14ac:dyDescent="0.5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</row>
    <row r="90" spans="1:14" x14ac:dyDescent="0.5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</row>
    <row r="91" spans="1:14" x14ac:dyDescent="0.5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</row>
    <row r="92" spans="1:14" x14ac:dyDescent="0.5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</row>
    <row r="93" spans="1:14" x14ac:dyDescent="0.5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</row>
    <row r="94" spans="1:14" x14ac:dyDescent="0.5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</row>
    <row r="95" spans="1:14" x14ac:dyDescent="0.5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spans="1:14" x14ac:dyDescent="0.5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</row>
    <row r="97" spans="1:14" x14ac:dyDescent="0.5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</row>
    <row r="98" spans="1:14" x14ac:dyDescent="0.5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</row>
    <row r="99" spans="1:14" x14ac:dyDescent="0.5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</row>
    <row r="100" spans="1:14" x14ac:dyDescent="0.5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</row>
    <row r="101" spans="1:14" x14ac:dyDescent="0.5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</row>
    <row r="102" spans="1:14" x14ac:dyDescent="0.5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</row>
    <row r="103" spans="1:14" x14ac:dyDescent="0.5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</row>
    <row r="104" spans="1:14" x14ac:dyDescent="0.5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</row>
    <row r="105" spans="1:14" x14ac:dyDescent="0.5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</row>
    <row r="106" spans="1:14" x14ac:dyDescent="0.5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</row>
    <row r="107" spans="1:14" x14ac:dyDescent="0.5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1:14" x14ac:dyDescent="0.5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1:14" x14ac:dyDescent="0.5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1:14" x14ac:dyDescent="0.5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1:14" x14ac:dyDescent="0.5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1:14" x14ac:dyDescent="0.5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</row>
    <row r="113" spans="1:14" x14ac:dyDescent="0.5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</row>
    <row r="114" spans="1:14" x14ac:dyDescent="0.5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</row>
    <row r="115" spans="1:14" x14ac:dyDescent="0.5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</row>
    <row r="116" spans="1:14" x14ac:dyDescent="0.5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1:14" x14ac:dyDescent="0.5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</row>
    <row r="118" spans="1:14" x14ac:dyDescent="0.5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1:14" x14ac:dyDescent="0.5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1:14" x14ac:dyDescent="0.5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</row>
    <row r="121" spans="1:14" x14ac:dyDescent="0.5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1:14" x14ac:dyDescent="0.5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1:14" x14ac:dyDescent="0.5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</row>
    <row r="124" spans="1:14" x14ac:dyDescent="0.5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1:14" x14ac:dyDescent="0.5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</row>
    <row r="126" spans="1:14" x14ac:dyDescent="0.5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</row>
    <row r="127" spans="1:14" x14ac:dyDescent="0.5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</row>
    <row r="128" spans="1:14" x14ac:dyDescent="0.5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</row>
    <row r="129" spans="1:14" x14ac:dyDescent="0.5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</row>
    <row r="130" spans="1:14" x14ac:dyDescent="0.5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</row>
    <row r="131" spans="1:14" x14ac:dyDescent="0.5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</row>
    <row r="132" spans="1:14" x14ac:dyDescent="0.5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</row>
    <row r="133" spans="1:14" x14ac:dyDescent="0.5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</row>
    <row r="134" spans="1:14" x14ac:dyDescent="0.5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</row>
    <row r="135" spans="1:14" x14ac:dyDescent="0.5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</row>
    <row r="136" spans="1:14" x14ac:dyDescent="0.5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</row>
  </sheetData>
  <mergeCells count="17">
    <mergeCell ref="M6:M7"/>
    <mergeCell ref="N6:N7"/>
    <mergeCell ref="J6:L6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C4:N5"/>
    <mergeCell ref="A1:N1"/>
    <mergeCell ref="A2:N2"/>
    <mergeCell ref="A4:B4"/>
    <mergeCell ref="A5:B5"/>
  </mergeCells>
  <phoneticPr fontId="14" type="noConversion"/>
  <pageMargins left="0.70866141732283472" right="0.51181102362204722" top="0.39370078740157483" bottom="0.74803149606299213" header="0.31496062992125984" footer="0.31496062992125984"/>
  <pageSetup paperSize="9" scale="70" firstPageNumber="10" orientation="landscape" useFirstPageNumber="1" r:id="rId1"/>
  <headerFooter>
    <oddFooter>&amp;L&amp;"TH SarabunPSK,ตัวหนา"&amp;16รายงานการติดตามและประเมินผลแผนพัฒนาองค์การบริหารส่วนจังหวัดกาฬสินธุ์ ประจำปีงบประมาณ พ.ศ. 2566 ไตรมาส 3&amp;Rหน้า &amp;P</oddFooter>
  </headerFooter>
  <rowBreaks count="1" manualBreakCount="1">
    <brk id="19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46"/>
  <sheetViews>
    <sheetView view="pageBreakPreview" zoomScaleNormal="100" zoomScaleSheetLayoutView="100" workbookViewId="0">
      <selection sqref="A1:N1"/>
    </sheetView>
  </sheetViews>
  <sheetFormatPr defaultColWidth="9" defaultRowHeight="21.75" x14ac:dyDescent="0.5"/>
  <cols>
    <col min="1" max="1" width="33.75" style="10" customWidth="1"/>
    <col min="2" max="2" width="11.875" style="10" customWidth="1"/>
    <col min="3" max="3" width="9.875" style="10" customWidth="1"/>
    <col min="4" max="4" width="13.25" style="10" customWidth="1"/>
    <col min="5" max="5" width="13.125" style="10" customWidth="1"/>
    <col min="6" max="6" width="12.5" style="10" customWidth="1"/>
    <col min="7" max="7" width="13.625" style="10" customWidth="1"/>
    <col min="8" max="8" width="15" style="10" customWidth="1"/>
    <col min="9" max="9" width="11.5" style="10" customWidth="1"/>
    <col min="10" max="11" width="8.125" style="10" customWidth="1"/>
    <col min="12" max="12" width="7.875" style="10" customWidth="1"/>
    <col min="13" max="13" width="8" style="10" customWidth="1"/>
    <col min="14" max="14" width="11.875" style="10" customWidth="1"/>
    <col min="15" max="15" width="9" style="10" hidden="1" customWidth="1"/>
    <col min="16" max="16384" width="9" style="10"/>
  </cols>
  <sheetData>
    <row r="1" spans="1:15" ht="27.75" x14ac:dyDescent="0.65">
      <c r="A1" s="191" t="s">
        <v>1051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36"/>
    </row>
    <row r="2" spans="1:15" ht="27.75" x14ac:dyDescent="0.65">
      <c r="A2" s="191" t="s">
        <v>1052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36"/>
    </row>
    <row r="3" spans="1:15" ht="27.75" x14ac:dyDescent="0.65">
      <c r="A3" s="191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36"/>
    </row>
    <row r="4" spans="1:15" x14ac:dyDescent="0.5">
      <c r="A4" s="198" t="s">
        <v>27</v>
      </c>
      <c r="B4" s="198"/>
      <c r="C4" s="199" t="s">
        <v>1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</row>
    <row r="5" spans="1:15" x14ac:dyDescent="0.5">
      <c r="A5" s="198" t="s">
        <v>28</v>
      </c>
      <c r="B5" s="198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</row>
    <row r="6" spans="1:15" ht="28.5" customHeight="1" x14ac:dyDescent="0.5">
      <c r="A6" s="199" t="s">
        <v>4</v>
      </c>
      <c r="B6" s="178" t="s">
        <v>6</v>
      </c>
      <c r="C6" s="178" t="s">
        <v>42</v>
      </c>
      <c r="D6" s="178" t="s">
        <v>7</v>
      </c>
      <c r="E6" s="178" t="s">
        <v>8</v>
      </c>
      <c r="F6" s="178" t="s">
        <v>9</v>
      </c>
      <c r="G6" s="178" t="s">
        <v>43</v>
      </c>
      <c r="H6" s="178" t="s">
        <v>44</v>
      </c>
      <c r="I6" s="178" t="s">
        <v>45</v>
      </c>
      <c r="J6" s="178" t="s">
        <v>21</v>
      </c>
      <c r="K6" s="178"/>
      <c r="L6" s="178"/>
      <c r="M6" s="183" t="s">
        <v>46</v>
      </c>
      <c r="N6" s="183" t="s">
        <v>12</v>
      </c>
    </row>
    <row r="7" spans="1:15" ht="43.5" x14ac:dyDescent="0.5">
      <c r="A7" s="199"/>
      <c r="B7" s="178"/>
      <c r="C7" s="178"/>
      <c r="D7" s="178"/>
      <c r="E7" s="178"/>
      <c r="F7" s="178"/>
      <c r="G7" s="178"/>
      <c r="H7" s="178"/>
      <c r="I7" s="178"/>
      <c r="J7" s="7" t="s">
        <v>47</v>
      </c>
      <c r="K7" s="7" t="s">
        <v>13</v>
      </c>
      <c r="L7" s="7" t="s">
        <v>14</v>
      </c>
      <c r="M7" s="183"/>
      <c r="N7" s="183"/>
    </row>
    <row r="8" spans="1:15" x14ac:dyDescent="0.5">
      <c r="A8" s="9" t="s">
        <v>29</v>
      </c>
    </row>
    <row r="9" spans="1:15" ht="43.5" x14ac:dyDescent="0.5">
      <c r="A9" s="17" t="s">
        <v>201</v>
      </c>
      <c r="B9" s="33">
        <v>780000</v>
      </c>
      <c r="C9" s="48">
        <v>0</v>
      </c>
      <c r="D9" s="56">
        <v>0</v>
      </c>
      <c r="E9" s="60">
        <f>B9-C9-D9</f>
        <v>780000</v>
      </c>
      <c r="F9" s="34" t="s">
        <v>202</v>
      </c>
      <c r="G9" s="27" t="s">
        <v>203</v>
      </c>
      <c r="H9" s="27" t="s">
        <v>95</v>
      </c>
      <c r="I9" s="27" t="s">
        <v>87</v>
      </c>
      <c r="J9" s="28" t="s">
        <v>53</v>
      </c>
      <c r="K9" s="27" t="s">
        <v>54</v>
      </c>
      <c r="L9" s="27" t="s">
        <v>54</v>
      </c>
      <c r="N9" s="17" t="s">
        <v>1005</v>
      </c>
    </row>
    <row r="10" spans="1:15" x14ac:dyDescent="0.5">
      <c r="A10" s="19" t="s">
        <v>204</v>
      </c>
      <c r="B10" s="50">
        <f>SUM(B9)</f>
        <v>780000</v>
      </c>
      <c r="C10" s="22">
        <f>SUM(C9)</f>
        <v>0</v>
      </c>
      <c r="D10" s="22">
        <f>SUM(D9)</f>
        <v>0</v>
      </c>
      <c r="E10" s="23">
        <f>SUM(E9)</f>
        <v>780000</v>
      </c>
      <c r="F10" s="24"/>
      <c r="G10" s="25"/>
      <c r="H10" s="24"/>
      <c r="I10" s="24"/>
      <c r="J10" s="24"/>
      <c r="K10" s="24"/>
      <c r="L10" s="24"/>
      <c r="M10" s="24"/>
      <c r="N10" s="24"/>
    </row>
    <row r="11" spans="1:15" x14ac:dyDescent="0.5">
      <c r="A11" s="9" t="s">
        <v>30</v>
      </c>
      <c r="G11" s="27"/>
    </row>
    <row r="12" spans="1:15" ht="43.5" x14ac:dyDescent="0.5">
      <c r="A12" s="17" t="s">
        <v>205</v>
      </c>
      <c r="B12" s="33">
        <v>2838000</v>
      </c>
      <c r="C12" s="53">
        <v>7960</v>
      </c>
      <c r="D12" s="12">
        <v>609280</v>
      </c>
      <c r="E12" s="12">
        <f>B12-C12-D12</f>
        <v>2220760</v>
      </c>
      <c r="F12" s="34" t="s">
        <v>206</v>
      </c>
      <c r="G12" s="27" t="s">
        <v>85</v>
      </c>
      <c r="H12" s="27" t="s">
        <v>95</v>
      </c>
      <c r="I12" s="27" t="s">
        <v>87</v>
      </c>
      <c r="J12" s="27" t="s">
        <v>54</v>
      </c>
      <c r="K12" s="28" t="s">
        <v>53</v>
      </c>
      <c r="L12" s="27" t="s">
        <v>54</v>
      </c>
    </row>
    <row r="13" spans="1:15" ht="43.5" x14ac:dyDescent="0.5">
      <c r="A13" s="17" t="s">
        <v>207</v>
      </c>
      <c r="B13" s="33">
        <v>70000</v>
      </c>
      <c r="C13" s="48">
        <v>0</v>
      </c>
      <c r="D13" s="49">
        <v>0</v>
      </c>
      <c r="E13" s="12">
        <f t="shared" ref="E13:E34" si="0">B13-C13-D13</f>
        <v>70000</v>
      </c>
      <c r="F13" s="34" t="s">
        <v>208</v>
      </c>
      <c r="G13" s="27" t="s">
        <v>209</v>
      </c>
      <c r="H13" s="27" t="s">
        <v>95</v>
      </c>
      <c r="I13" s="27" t="s">
        <v>87</v>
      </c>
      <c r="J13" s="28" t="s">
        <v>53</v>
      </c>
      <c r="K13" s="27" t="s">
        <v>54</v>
      </c>
      <c r="L13" s="27" t="s">
        <v>54</v>
      </c>
    </row>
    <row r="14" spans="1:15" ht="43.5" x14ac:dyDescent="0.5">
      <c r="A14" s="17" t="s">
        <v>210</v>
      </c>
      <c r="B14" s="33">
        <v>200000</v>
      </c>
      <c r="C14" s="53">
        <v>36000</v>
      </c>
      <c r="D14" s="49">
        <v>0</v>
      </c>
      <c r="E14" s="12">
        <v>164000</v>
      </c>
      <c r="F14" s="34" t="s">
        <v>211</v>
      </c>
      <c r="G14" s="27" t="s">
        <v>212</v>
      </c>
      <c r="H14" s="27" t="s">
        <v>95</v>
      </c>
      <c r="I14" s="27" t="s">
        <v>87</v>
      </c>
      <c r="J14" s="28"/>
      <c r="K14" s="28" t="s">
        <v>53</v>
      </c>
      <c r="L14" s="27" t="s">
        <v>54</v>
      </c>
    </row>
    <row r="15" spans="1:15" ht="43.5" x14ac:dyDescent="0.5">
      <c r="A15" s="17" t="s">
        <v>213</v>
      </c>
      <c r="B15" s="33">
        <v>20000</v>
      </c>
      <c r="C15" s="48">
        <v>0</v>
      </c>
      <c r="D15" s="49">
        <v>0</v>
      </c>
      <c r="E15" s="12">
        <f t="shared" si="0"/>
        <v>20000</v>
      </c>
      <c r="F15" s="34" t="s">
        <v>214</v>
      </c>
      <c r="G15" s="27" t="s">
        <v>215</v>
      </c>
      <c r="H15" s="27" t="s">
        <v>95</v>
      </c>
      <c r="I15" s="27" t="s">
        <v>87</v>
      </c>
      <c r="J15" s="28" t="s">
        <v>53</v>
      </c>
      <c r="K15" s="27" t="s">
        <v>54</v>
      </c>
      <c r="L15" s="27" t="s">
        <v>54</v>
      </c>
    </row>
    <row r="16" spans="1:15" ht="43.5" x14ac:dyDescent="0.5">
      <c r="A16" s="17" t="s">
        <v>216</v>
      </c>
      <c r="B16" s="33">
        <v>50000</v>
      </c>
      <c r="C16" s="48">
        <v>0</v>
      </c>
      <c r="D16" s="49">
        <v>0</v>
      </c>
      <c r="E16" s="12">
        <f t="shared" si="0"/>
        <v>50000</v>
      </c>
      <c r="F16" s="34" t="s">
        <v>211</v>
      </c>
      <c r="G16" s="27" t="s">
        <v>217</v>
      </c>
      <c r="H16" s="27" t="s">
        <v>95</v>
      </c>
      <c r="I16" s="27" t="s">
        <v>87</v>
      </c>
      <c r="J16" s="28" t="s">
        <v>53</v>
      </c>
      <c r="K16" s="27" t="s">
        <v>54</v>
      </c>
      <c r="L16" s="27" t="s">
        <v>54</v>
      </c>
    </row>
    <row r="17" spans="1:14" ht="43.5" x14ac:dyDescent="0.5">
      <c r="A17" s="17" t="s">
        <v>218</v>
      </c>
      <c r="B17" s="33">
        <v>100000</v>
      </c>
      <c r="C17" s="48">
        <v>0</v>
      </c>
      <c r="D17" s="49">
        <v>0</v>
      </c>
      <c r="E17" s="12">
        <f t="shared" si="0"/>
        <v>100000</v>
      </c>
      <c r="F17" s="34" t="s">
        <v>219</v>
      </c>
      <c r="G17" s="27" t="s">
        <v>220</v>
      </c>
      <c r="H17" s="27" t="s">
        <v>95</v>
      </c>
      <c r="I17" s="27" t="s">
        <v>87</v>
      </c>
      <c r="J17" s="28" t="s">
        <v>53</v>
      </c>
      <c r="K17" s="27" t="s">
        <v>54</v>
      </c>
      <c r="L17" s="27" t="s">
        <v>54</v>
      </c>
    </row>
    <row r="18" spans="1:14" ht="43.5" x14ac:dyDescent="0.5">
      <c r="A18" s="17" t="s">
        <v>221</v>
      </c>
      <c r="B18" s="33">
        <v>200000</v>
      </c>
      <c r="C18" s="48">
        <v>0</v>
      </c>
      <c r="D18" s="49">
        <v>0</v>
      </c>
      <c r="E18" s="49">
        <v>0</v>
      </c>
      <c r="F18" s="34" t="s">
        <v>222</v>
      </c>
      <c r="G18" s="27" t="s">
        <v>223</v>
      </c>
      <c r="H18" s="27" t="s">
        <v>95</v>
      </c>
      <c r="I18" s="27" t="s">
        <v>87</v>
      </c>
      <c r="J18" s="28" t="s">
        <v>53</v>
      </c>
      <c r="K18" s="27" t="s">
        <v>54</v>
      </c>
      <c r="L18" s="27" t="s">
        <v>54</v>
      </c>
      <c r="N18" s="18" t="s">
        <v>1038</v>
      </c>
    </row>
    <row r="19" spans="1:14" ht="43.5" x14ac:dyDescent="0.5">
      <c r="A19" s="17" t="s">
        <v>224</v>
      </c>
      <c r="B19" s="33">
        <v>100000</v>
      </c>
      <c r="C19" s="48">
        <v>0</v>
      </c>
      <c r="D19" s="49">
        <v>0</v>
      </c>
      <c r="E19" s="12">
        <f t="shared" si="0"/>
        <v>100000</v>
      </c>
      <c r="F19" s="34" t="s">
        <v>225</v>
      </c>
      <c r="G19" s="27" t="s">
        <v>226</v>
      </c>
      <c r="H19" s="27" t="s">
        <v>95</v>
      </c>
      <c r="I19" s="27" t="s">
        <v>87</v>
      </c>
      <c r="J19" s="28" t="s">
        <v>53</v>
      </c>
      <c r="K19" s="27" t="s">
        <v>54</v>
      </c>
      <c r="L19" s="27" t="s">
        <v>54</v>
      </c>
    </row>
    <row r="20" spans="1:14" ht="64.5" customHeight="1" x14ac:dyDescent="0.5">
      <c r="A20" s="17" t="s">
        <v>227</v>
      </c>
      <c r="B20" s="33">
        <v>100000</v>
      </c>
      <c r="C20" s="48">
        <v>0</v>
      </c>
      <c r="D20" s="49">
        <v>0</v>
      </c>
      <c r="E20" s="12">
        <f t="shared" si="0"/>
        <v>100000</v>
      </c>
      <c r="F20" s="34" t="s">
        <v>228</v>
      </c>
      <c r="G20" s="27" t="s">
        <v>229</v>
      </c>
      <c r="H20" s="27" t="s">
        <v>95</v>
      </c>
      <c r="I20" s="27" t="s">
        <v>87</v>
      </c>
      <c r="J20" s="28" t="s">
        <v>53</v>
      </c>
      <c r="K20" s="27" t="s">
        <v>54</v>
      </c>
      <c r="L20" s="27" t="s">
        <v>54</v>
      </c>
    </row>
    <row r="21" spans="1:14" ht="43.5" x14ac:dyDescent="0.5">
      <c r="A21" s="17" t="s">
        <v>230</v>
      </c>
      <c r="B21" s="33">
        <v>800000</v>
      </c>
      <c r="C21" s="48">
        <v>0</v>
      </c>
      <c r="D21" s="53">
        <v>376156</v>
      </c>
      <c r="E21" s="12">
        <f t="shared" si="0"/>
        <v>423844</v>
      </c>
      <c r="F21" s="34" t="s">
        <v>231</v>
      </c>
      <c r="G21" s="27" t="s">
        <v>232</v>
      </c>
      <c r="H21" s="27" t="s">
        <v>95</v>
      </c>
      <c r="I21" s="27" t="s">
        <v>87</v>
      </c>
      <c r="J21" s="27" t="s">
        <v>54</v>
      </c>
      <c r="K21" s="28" t="s">
        <v>53</v>
      </c>
      <c r="L21" s="27" t="s">
        <v>54</v>
      </c>
    </row>
    <row r="22" spans="1:14" ht="43.5" x14ac:dyDescent="0.5">
      <c r="A22" s="17" t="s">
        <v>233</v>
      </c>
      <c r="B22" s="33">
        <v>60000</v>
      </c>
      <c r="C22" s="48">
        <v>0</v>
      </c>
      <c r="D22" s="12">
        <v>15020</v>
      </c>
      <c r="E22" s="12">
        <f t="shared" si="0"/>
        <v>44980</v>
      </c>
      <c r="F22" s="34" t="s">
        <v>208</v>
      </c>
      <c r="G22" s="27" t="s">
        <v>234</v>
      </c>
      <c r="H22" s="27" t="s">
        <v>95</v>
      </c>
      <c r="I22" s="27" t="s">
        <v>87</v>
      </c>
      <c r="J22" s="27" t="s">
        <v>54</v>
      </c>
      <c r="K22" s="28" t="s">
        <v>53</v>
      </c>
      <c r="L22" s="27" t="s">
        <v>54</v>
      </c>
    </row>
    <row r="23" spans="1:14" ht="43.5" x14ac:dyDescent="0.5">
      <c r="A23" s="17" t="s">
        <v>235</v>
      </c>
      <c r="B23" s="33">
        <v>100000</v>
      </c>
      <c r="C23" s="48">
        <v>0</v>
      </c>
      <c r="D23" s="49">
        <v>0</v>
      </c>
      <c r="E23" s="12">
        <f t="shared" si="0"/>
        <v>100000</v>
      </c>
      <c r="F23" s="34" t="s">
        <v>236</v>
      </c>
      <c r="G23" s="27" t="s">
        <v>237</v>
      </c>
      <c r="H23" s="27" t="s">
        <v>95</v>
      </c>
      <c r="I23" s="27" t="s">
        <v>87</v>
      </c>
      <c r="J23" s="28" t="s">
        <v>53</v>
      </c>
      <c r="K23" s="27" t="s">
        <v>54</v>
      </c>
      <c r="L23" s="27" t="s">
        <v>54</v>
      </c>
    </row>
    <row r="24" spans="1:14" ht="43.5" x14ac:dyDescent="0.5">
      <c r="A24" s="17" t="s">
        <v>238</v>
      </c>
      <c r="B24" s="33">
        <v>2400000</v>
      </c>
      <c r="C24" s="48">
        <v>0</v>
      </c>
      <c r="D24" s="12">
        <v>658430</v>
      </c>
      <c r="E24" s="12">
        <f t="shared" si="0"/>
        <v>1741570</v>
      </c>
      <c r="F24" s="34" t="s">
        <v>236</v>
      </c>
      <c r="G24" s="27" t="s">
        <v>239</v>
      </c>
      <c r="H24" s="27" t="s">
        <v>95</v>
      </c>
      <c r="I24" s="27" t="s">
        <v>87</v>
      </c>
      <c r="J24" s="27" t="s">
        <v>54</v>
      </c>
      <c r="K24" s="28" t="s">
        <v>53</v>
      </c>
      <c r="L24" s="27" t="s">
        <v>54</v>
      </c>
    </row>
    <row r="25" spans="1:14" ht="43.5" x14ac:dyDescent="0.5">
      <c r="A25" s="17" t="s">
        <v>240</v>
      </c>
      <c r="B25" s="33">
        <v>3000000</v>
      </c>
      <c r="C25" s="48">
        <v>0</v>
      </c>
      <c r="D25" s="12">
        <v>500000</v>
      </c>
      <c r="E25" s="12">
        <f t="shared" si="0"/>
        <v>2500000</v>
      </c>
      <c r="F25" s="34" t="s">
        <v>241</v>
      </c>
      <c r="G25" s="27" t="s">
        <v>242</v>
      </c>
      <c r="H25" s="27" t="s">
        <v>95</v>
      </c>
      <c r="I25" s="27" t="s">
        <v>87</v>
      </c>
      <c r="J25" s="27" t="s">
        <v>54</v>
      </c>
      <c r="K25" s="28" t="s">
        <v>53</v>
      </c>
      <c r="L25" s="27" t="s">
        <v>54</v>
      </c>
    </row>
    <row r="26" spans="1:14" ht="61.5" customHeight="1" x14ac:dyDescent="0.5">
      <c r="A26" s="17" t="s">
        <v>243</v>
      </c>
      <c r="B26" s="33">
        <v>200000</v>
      </c>
      <c r="C26" s="48">
        <v>0</v>
      </c>
      <c r="D26" s="12">
        <v>200000</v>
      </c>
      <c r="E26" s="49">
        <f t="shared" si="0"/>
        <v>0</v>
      </c>
      <c r="F26" s="34" t="s">
        <v>244</v>
      </c>
      <c r="G26" s="52" t="s">
        <v>67</v>
      </c>
      <c r="H26" s="27" t="s">
        <v>95</v>
      </c>
      <c r="I26" s="27" t="s">
        <v>87</v>
      </c>
      <c r="J26" s="27" t="s">
        <v>54</v>
      </c>
      <c r="K26" s="27" t="s">
        <v>54</v>
      </c>
      <c r="L26" s="28" t="s">
        <v>53</v>
      </c>
      <c r="M26" s="18" t="s">
        <v>245</v>
      </c>
    </row>
    <row r="27" spans="1:14" ht="43.5" x14ac:dyDescent="0.5">
      <c r="A27" s="17" t="s">
        <v>246</v>
      </c>
      <c r="B27" s="33">
        <v>50000</v>
      </c>
      <c r="C27" s="48">
        <v>0</v>
      </c>
      <c r="D27" s="49">
        <v>0</v>
      </c>
      <c r="E27" s="12">
        <f t="shared" si="0"/>
        <v>50000</v>
      </c>
      <c r="F27" s="34" t="s">
        <v>247</v>
      </c>
      <c r="G27" s="27" t="s">
        <v>248</v>
      </c>
      <c r="H27" s="27" t="s">
        <v>95</v>
      </c>
      <c r="I27" s="27" t="s">
        <v>87</v>
      </c>
      <c r="J27" s="28" t="s">
        <v>53</v>
      </c>
      <c r="K27" s="27" t="s">
        <v>54</v>
      </c>
      <c r="L27" s="27" t="s">
        <v>54</v>
      </c>
    </row>
    <row r="28" spans="1:14" ht="43.5" x14ac:dyDescent="0.5">
      <c r="A28" s="17" t="s">
        <v>249</v>
      </c>
      <c r="B28" s="33">
        <v>200000</v>
      </c>
      <c r="C28" s="48">
        <v>0</v>
      </c>
      <c r="D28" s="49">
        <v>0</v>
      </c>
      <c r="E28" s="12">
        <f t="shared" si="0"/>
        <v>200000</v>
      </c>
      <c r="F28" s="34" t="s">
        <v>225</v>
      </c>
      <c r="G28" s="27" t="s">
        <v>226</v>
      </c>
      <c r="H28" s="27" t="s">
        <v>95</v>
      </c>
      <c r="I28" s="27" t="s">
        <v>87</v>
      </c>
      <c r="J28" s="28" t="s">
        <v>53</v>
      </c>
      <c r="K28" s="27" t="s">
        <v>54</v>
      </c>
      <c r="L28" s="27" t="s">
        <v>54</v>
      </c>
    </row>
    <row r="29" spans="1:14" ht="43.5" x14ac:dyDescent="0.5">
      <c r="A29" s="17" t="s">
        <v>250</v>
      </c>
      <c r="B29" s="33">
        <v>100000</v>
      </c>
      <c r="C29" s="48">
        <v>0</v>
      </c>
      <c r="D29" s="49">
        <v>0</v>
      </c>
      <c r="E29" s="12">
        <f t="shared" si="0"/>
        <v>100000</v>
      </c>
      <c r="F29" s="34" t="s">
        <v>251</v>
      </c>
      <c r="G29" s="27" t="s">
        <v>252</v>
      </c>
      <c r="H29" s="27" t="s">
        <v>95</v>
      </c>
      <c r="I29" s="27" t="s">
        <v>87</v>
      </c>
      <c r="J29" s="28" t="s">
        <v>53</v>
      </c>
      <c r="K29" s="27" t="s">
        <v>54</v>
      </c>
      <c r="L29" s="27" t="s">
        <v>54</v>
      </c>
    </row>
    <row r="30" spans="1:14" ht="42.75" customHeight="1" x14ac:dyDescent="0.5">
      <c r="A30" s="17" t="s">
        <v>253</v>
      </c>
      <c r="B30" s="33">
        <v>100000</v>
      </c>
      <c r="C30" s="48">
        <v>0</v>
      </c>
      <c r="D30" s="12">
        <v>100000</v>
      </c>
      <c r="E30" s="49">
        <f t="shared" si="0"/>
        <v>0</v>
      </c>
      <c r="F30" s="34" t="s">
        <v>254</v>
      </c>
      <c r="G30" s="52" t="s">
        <v>67</v>
      </c>
      <c r="H30" s="15" t="s">
        <v>95</v>
      </c>
      <c r="I30" s="27" t="s">
        <v>87</v>
      </c>
      <c r="J30" s="27" t="s">
        <v>54</v>
      </c>
      <c r="K30" s="27" t="s">
        <v>54</v>
      </c>
      <c r="L30" s="28" t="s">
        <v>53</v>
      </c>
      <c r="M30" s="74" t="s">
        <v>255</v>
      </c>
    </row>
    <row r="31" spans="1:14" ht="43.5" x14ac:dyDescent="0.5">
      <c r="A31" s="17" t="s">
        <v>256</v>
      </c>
      <c r="B31" s="33">
        <v>43056700</v>
      </c>
      <c r="C31" s="48">
        <v>0</v>
      </c>
      <c r="D31" s="12">
        <v>32285734</v>
      </c>
      <c r="E31" s="12">
        <f t="shared" si="0"/>
        <v>10770966</v>
      </c>
      <c r="F31" s="34" t="s">
        <v>257</v>
      </c>
      <c r="G31" s="27" t="s">
        <v>18</v>
      </c>
      <c r="H31" s="27" t="s">
        <v>95</v>
      </c>
      <c r="I31" s="27" t="s">
        <v>87</v>
      </c>
      <c r="J31" s="27" t="s">
        <v>54</v>
      </c>
      <c r="K31" s="28" t="s">
        <v>53</v>
      </c>
      <c r="L31" s="28"/>
    </row>
    <row r="32" spans="1:14" ht="43.5" x14ac:dyDescent="0.5">
      <c r="A32" s="17" t="s">
        <v>258</v>
      </c>
      <c r="B32" s="33">
        <v>7150000</v>
      </c>
      <c r="C32" s="48">
        <v>0</v>
      </c>
      <c r="D32" s="12">
        <v>1200000</v>
      </c>
      <c r="E32" s="12">
        <f t="shared" si="0"/>
        <v>5950000</v>
      </c>
      <c r="F32" s="34" t="s">
        <v>257</v>
      </c>
      <c r="G32" s="27" t="s">
        <v>18</v>
      </c>
      <c r="H32" s="27" t="s">
        <v>95</v>
      </c>
      <c r="I32" s="27" t="s">
        <v>87</v>
      </c>
      <c r="J32" s="28"/>
      <c r="K32" s="28" t="s">
        <v>53</v>
      </c>
      <c r="L32" s="28"/>
    </row>
    <row r="33" spans="1:14" ht="66.75" customHeight="1" x14ac:dyDescent="0.5">
      <c r="A33" s="17" t="s">
        <v>259</v>
      </c>
      <c r="B33" s="33">
        <v>2960100</v>
      </c>
      <c r="C33" s="48">
        <v>0</v>
      </c>
      <c r="D33" s="12">
        <v>2218520</v>
      </c>
      <c r="E33" s="12">
        <f t="shared" si="0"/>
        <v>741580</v>
      </c>
      <c r="F33" s="34" t="s">
        <v>260</v>
      </c>
      <c r="G33" s="27" t="s">
        <v>18</v>
      </c>
      <c r="H33" s="27" t="s">
        <v>95</v>
      </c>
      <c r="I33" s="27" t="s">
        <v>87</v>
      </c>
      <c r="J33" s="27" t="s">
        <v>54</v>
      </c>
      <c r="K33" s="28" t="s">
        <v>53</v>
      </c>
      <c r="L33" s="27" t="s">
        <v>54</v>
      </c>
    </row>
    <row r="34" spans="1:14" ht="43.5" x14ac:dyDescent="0.5">
      <c r="A34" s="17" t="s">
        <v>261</v>
      </c>
      <c r="B34" s="33">
        <v>100000</v>
      </c>
      <c r="C34" s="48">
        <v>0</v>
      </c>
      <c r="D34" s="49">
        <v>0</v>
      </c>
      <c r="E34" s="12">
        <f t="shared" si="0"/>
        <v>100000</v>
      </c>
      <c r="F34" s="34" t="s">
        <v>262</v>
      </c>
      <c r="G34" s="27" t="s">
        <v>263</v>
      </c>
      <c r="H34" s="27" t="s">
        <v>95</v>
      </c>
      <c r="I34" s="27" t="s">
        <v>87</v>
      </c>
      <c r="J34" s="28" t="s">
        <v>53</v>
      </c>
      <c r="K34" s="27" t="s">
        <v>54</v>
      </c>
      <c r="L34" s="27" t="s">
        <v>54</v>
      </c>
    </row>
    <row r="35" spans="1:14" ht="43.5" x14ac:dyDescent="0.5">
      <c r="A35" s="17" t="s">
        <v>264</v>
      </c>
      <c r="B35" s="33">
        <v>33200</v>
      </c>
      <c r="C35" s="48">
        <v>0</v>
      </c>
      <c r="D35" s="12">
        <v>33200</v>
      </c>
      <c r="E35" s="49">
        <v>0</v>
      </c>
      <c r="F35" s="34" t="s">
        <v>265</v>
      </c>
      <c r="G35" s="27" t="s">
        <v>266</v>
      </c>
      <c r="H35" s="27" t="s">
        <v>95</v>
      </c>
      <c r="I35" s="27" t="s">
        <v>87</v>
      </c>
      <c r="J35" s="28"/>
      <c r="K35" s="27" t="s">
        <v>54</v>
      </c>
      <c r="L35" s="28" t="s">
        <v>53</v>
      </c>
    </row>
    <row r="36" spans="1:14" ht="43.5" x14ac:dyDescent="0.5">
      <c r="A36" s="17" t="s">
        <v>267</v>
      </c>
      <c r="B36" s="33">
        <v>200000</v>
      </c>
      <c r="C36" s="48">
        <v>0</v>
      </c>
      <c r="D36" s="48">
        <v>0</v>
      </c>
      <c r="E36" s="12">
        <v>200000</v>
      </c>
      <c r="F36" s="34" t="s">
        <v>262</v>
      </c>
      <c r="G36" s="27" t="s">
        <v>268</v>
      </c>
      <c r="H36" s="27" t="s">
        <v>95</v>
      </c>
      <c r="I36" s="27" t="s">
        <v>87</v>
      </c>
      <c r="J36" s="28" t="s">
        <v>53</v>
      </c>
      <c r="K36" s="27" t="s">
        <v>54</v>
      </c>
      <c r="L36" s="28"/>
    </row>
    <row r="37" spans="1:14" ht="65.25" x14ac:dyDescent="0.5">
      <c r="A37" s="17" t="s">
        <v>1017</v>
      </c>
      <c r="B37" s="33">
        <v>200000</v>
      </c>
      <c r="C37" s="53">
        <v>75615</v>
      </c>
      <c r="D37" s="48">
        <v>0</v>
      </c>
      <c r="E37" s="12">
        <f>B37-C37</f>
        <v>124385</v>
      </c>
      <c r="F37" s="34" t="s">
        <v>1033</v>
      </c>
      <c r="G37" s="27"/>
      <c r="H37" s="27" t="s">
        <v>95</v>
      </c>
      <c r="I37" s="27" t="s">
        <v>87</v>
      </c>
      <c r="J37" s="27" t="s">
        <v>54</v>
      </c>
      <c r="K37" s="28" t="s">
        <v>53</v>
      </c>
      <c r="L37" s="27" t="s">
        <v>54</v>
      </c>
    </row>
    <row r="38" spans="1:14" x14ac:dyDescent="0.5">
      <c r="A38" s="70" t="s">
        <v>1016</v>
      </c>
      <c r="B38" s="65">
        <f>SUM(B12:B37)</f>
        <v>64388000</v>
      </c>
      <c r="C38" s="66">
        <f>C12+C14+C21</f>
        <v>43960</v>
      </c>
      <c r="D38" s="66">
        <f>SUM(D12:D37)</f>
        <v>38196340</v>
      </c>
      <c r="E38" s="66">
        <f>SUM(E12:E37)</f>
        <v>25872085</v>
      </c>
      <c r="F38" s="24"/>
      <c r="G38" s="25"/>
      <c r="H38" s="24"/>
      <c r="I38" s="24"/>
      <c r="J38" s="24"/>
      <c r="K38" s="24"/>
      <c r="L38" s="24"/>
      <c r="M38" s="24"/>
      <c r="N38" s="24"/>
    </row>
    <row r="39" spans="1:14" x14ac:dyDescent="0.5">
      <c r="A39" s="51" t="s">
        <v>31</v>
      </c>
      <c r="G39" s="27"/>
    </row>
    <row r="40" spans="1:14" ht="43.5" x14ac:dyDescent="0.5">
      <c r="A40" s="17" t="s">
        <v>269</v>
      </c>
      <c r="B40" s="33">
        <v>1026900</v>
      </c>
      <c r="C40" s="71">
        <v>0</v>
      </c>
      <c r="D40" s="49">
        <v>0</v>
      </c>
      <c r="E40" s="12">
        <f>B40-C40-D40</f>
        <v>1026900</v>
      </c>
      <c r="F40" s="34" t="s">
        <v>270</v>
      </c>
      <c r="G40" s="27" t="s">
        <v>271</v>
      </c>
      <c r="H40" s="27" t="s">
        <v>95</v>
      </c>
      <c r="I40" s="27" t="s">
        <v>272</v>
      </c>
      <c r="J40" s="28" t="s">
        <v>53</v>
      </c>
      <c r="K40" s="27" t="s">
        <v>54</v>
      </c>
      <c r="L40" s="27" t="s">
        <v>54</v>
      </c>
    </row>
    <row r="41" spans="1:14" ht="43.5" x14ac:dyDescent="0.5">
      <c r="A41" s="17" t="s">
        <v>273</v>
      </c>
      <c r="B41" s="33">
        <v>38000</v>
      </c>
      <c r="C41" s="71">
        <v>0</v>
      </c>
      <c r="D41" s="12">
        <v>38000</v>
      </c>
      <c r="E41" s="49">
        <f t="shared" ref="E41:E45" si="1">B41-C41-D41</f>
        <v>0</v>
      </c>
      <c r="F41" s="34" t="s">
        <v>274</v>
      </c>
      <c r="G41" s="27" t="s">
        <v>18</v>
      </c>
      <c r="H41" s="15" t="s">
        <v>95</v>
      </c>
      <c r="I41" s="27" t="s">
        <v>272</v>
      </c>
      <c r="J41" s="27" t="s">
        <v>54</v>
      </c>
      <c r="K41" s="27" t="s">
        <v>54</v>
      </c>
      <c r="L41" s="28" t="s">
        <v>53</v>
      </c>
    </row>
    <row r="42" spans="1:14" ht="43.5" x14ac:dyDescent="0.5">
      <c r="A42" s="17" t="s">
        <v>275</v>
      </c>
      <c r="B42" s="33">
        <v>140000</v>
      </c>
      <c r="C42" s="71">
        <v>0</v>
      </c>
      <c r="D42" s="49">
        <v>140000</v>
      </c>
      <c r="E42" s="49">
        <v>0</v>
      </c>
      <c r="F42" s="34" t="s">
        <v>274</v>
      </c>
      <c r="G42" s="27" t="s">
        <v>18</v>
      </c>
      <c r="H42" s="15" t="s">
        <v>95</v>
      </c>
      <c r="I42" s="27" t="s">
        <v>272</v>
      </c>
      <c r="J42" s="27" t="s">
        <v>54</v>
      </c>
      <c r="K42" s="27" t="s">
        <v>54</v>
      </c>
      <c r="L42" s="28" t="s">
        <v>53</v>
      </c>
    </row>
    <row r="43" spans="1:14" ht="43.5" x14ac:dyDescent="0.5">
      <c r="A43" s="17" t="s">
        <v>276</v>
      </c>
      <c r="B43" s="33">
        <v>460000</v>
      </c>
      <c r="C43" s="71">
        <v>0</v>
      </c>
      <c r="D43" s="72">
        <v>459000</v>
      </c>
      <c r="E43" s="12">
        <f t="shared" si="1"/>
        <v>1000</v>
      </c>
      <c r="F43" s="34" t="s">
        <v>274</v>
      </c>
      <c r="G43" s="27" t="s">
        <v>18</v>
      </c>
      <c r="H43" s="15" t="s">
        <v>95</v>
      </c>
      <c r="I43" s="27" t="s">
        <v>272</v>
      </c>
      <c r="J43" s="27" t="s">
        <v>54</v>
      </c>
      <c r="K43" s="27" t="s">
        <v>54</v>
      </c>
      <c r="L43" s="28" t="s">
        <v>53</v>
      </c>
    </row>
    <row r="44" spans="1:14" ht="43.5" x14ac:dyDescent="0.5">
      <c r="A44" s="17" t="s">
        <v>277</v>
      </c>
      <c r="B44" s="33">
        <v>735000</v>
      </c>
      <c r="C44" s="73" t="s">
        <v>278</v>
      </c>
      <c r="D44" s="49">
        <v>719000</v>
      </c>
      <c r="E44" s="12">
        <f t="shared" si="1"/>
        <v>16000</v>
      </c>
      <c r="F44" s="34" t="s">
        <v>274</v>
      </c>
      <c r="G44" s="27" t="s">
        <v>18</v>
      </c>
      <c r="H44" s="15" t="s">
        <v>95</v>
      </c>
      <c r="I44" s="27" t="s">
        <v>272</v>
      </c>
      <c r="J44" s="27" t="s">
        <v>54</v>
      </c>
      <c r="K44" s="27" t="s">
        <v>54</v>
      </c>
      <c r="L44" s="28" t="s">
        <v>53</v>
      </c>
    </row>
    <row r="45" spans="1:14" ht="43.5" x14ac:dyDescent="0.5">
      <c r="A45" s="17" t="s">
        <v>279</v>
      </c>
      <c r="B45" s="33">
        <v>163000</v>
      </c>
      <c r="C45" s="71">
        <v>0</v>
      </c>
      <c r="D45" s="12">
        <v>163000</v>
      </c>
      <c r="E45" s="49">
        <f t="shared" si="1"/>
        <v>0</v>
      </c>
      <c r="F45" s="34" t="s">
        <v>274</v>
      </c>
      <c r="G45" s="27" t="s">
        <v>18</v>
      </c>
      <c r="H45" s="15" t="s">
        <v>95</v>
      </c>
      <c r="I45" s="27" t="s">
        <v>272</v>
      </c>
      <c r="J45" s="27" t="s">
        <v>54</v>
      </c>
      <c r="K45" s="27" t="s">
        <v>54</v>
      </c>
      <c r="L45" s="28" t="s">
        <v>53</v>
      </c>
    </row>
    <row r="46" spans="1:14" x14ac:dyDescent="0.5">
      <c r="A46" s="19" t="s">
        <v>70</v>
      </c>
      <c r="B46" s="21">
        <f>SUM(B40:B45)</f>
        <v>2562900</v>
      </c>
      <c r="C46" s="21">
        <f>SUM(C40:C45)</f>
        <v>0</v>
      </c>
      <c r="D46" s="21">
        <f>SUM(D40:D45)</f>
        <v>1519000</v>
      </c>
      <c r="E46" s="21">
        <f>SUM(E40:E45)</f>
        <v>1043900</v>
      </c>
      <c r="F46" s="24"/>
      <c r="G46" s="25"/>
      <c r="H46" s="24"/>
      <c r="I46" s="24"/>
      <c r="J46" s="24"/>
      <c r="K46" s="24"/>
      <c r="L46" s="24"/>
      <c r="M46" s="24"/>
      <c r="N46" s="24"/>
    </row>
  </sheetData>
  <mergeCells count="18">
    <mergeCell ref="M6:M7"/>
    <mergeCell ref="N6:N7"/>
    <mergeCell ref="J6:L6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C4:N5"/>
    <mergeCell ref="A1:N1"/>
    <mergeCell ref="A3:N3"/>
    <mergeCell ref="A4:B4"/>
    <mergeCell ref="A5:B5"/>
    <mergeCell ref="A2:N2"/>
  </mergeCells>
  <phoneticPr fontId="12" type="noConversion"/>
  <pageMargins left="0.86614173228346458" right="0.51181102362204722" top="0.74803149606299213" bottom="0.74803149606299213" header="0.31496062992125984" footer="0.31496062992125984"/>
  <pageSetup paperSize="9" scale="68" firstPageNumber="12" orientation="landscape" useFirstPageNumber="1" r:id="rId1"/>
  <headerFooter>
    <oddFooter>&amp;L&amp;"TH SarabunPSK,ตัวหนา"&amp;16รายงานการติดตามและประเมินผลแผนพัฒนาองค์การบริหารส่วนจังหวัดกาฬสินธุ์ ประจำปีงบประมาณ พ.ศ. 2566 ไตรมาส 3&amp;R&amp;P</oddFooter>
  </headerFooter>
  <rowBreaks count="2" manualBreakCount="2">
    <brk id="19" max="12" man="1"/>
    <brk id="29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324"/>
  <sheetViews>
    <sheetView tabSelected="1" view="pageBreakPreview" zoomScale="90" zoomScaleNormal="90" zoomScaleSheetLayoutView="90" workbookViewId="0">
      <selection activeCell="A41" sqref="A41"/>
    </sheetView>
  </sheetViews>
  <sheetFormatPr defaultColWidth="9" defaultRowHeight="21.75" x14ac:dyDescent="0.5"/>
  <cols>
    <col min="1" max="1" width="37.25" style="10" customWidth="1"/>
    <col min="2" max="2" width="13" style="10" customWidth="1"/>
    <col min="3" max="3" width="11.75" style="10" customWidth="1"/>
    <col min="4" max="4" width="11.75" style="62" customWidth="1"/>
    <col min="5" max="5" width="15.75" style="10" customWidth="1"/>
    <col min="6" max="6" width="13.75" style="10" customWidth="1"/>
    <col min="7" max="7" width="14.25" style="10" customWidth="1"/>
    <col min="8" max="8" width="13.125" style="10" customWidth="1"/>
    <col min="9" max="9" width="11.25" style="10" customWidth="1"/>
    <col min="10" max="10" width="8.5" style="10" customWidth="1"/>
    <col min="11" max="11" width="9" style="10"/>
    <col min="12" max="12" width="8.625" style="10" customWidth="1"/>
    <col min="13" max="13" width="9.125" style="10" customWidth="1"/>
    <col min="14" max="14" width="12.25" style="10" customWidth="1"/>
    <col min="15" max="15" width="44.375" style="10" customWidth="1"/>
    <col min="16" max="16384" width="9" style="10"/>
  </cols>
  <sheetData>
    <row r="1" spans="1:15" ht="27.75" x14ac:dyDescent="0.65">
      <c r="A1" s="191" t="s">
        <v>1051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36"/>
    </row>
    <row r="2" spans="1:15" ht="27.75" x14ac:dyDescent="0.65">
      <c r="A2" s="191" t="s">
        <v>1055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36"/>
    </row>
    <row r="3" spans="1:15" ht="24" x14ac:dyDescent="0.55000000000000004">
      <c r="A3" s="170"/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36"/>
    </row>
    <row r="4" spans="1:15" ht="24" x14ac:dyDescent="0.55000000000000004">
      <c r="A4" s="200" t="s">
        <v>32</v>
      </c>
      <c r="B4" s="200"/>
      <c r="C4" s="163" t="s">
        <v>1</v>
      </c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</row>
    <row r="5" spans="1:15" ht="24" x14ac:dyDescent="0.55000000000000004">
      <c r="A5" s="200" t="s">
        <v>33</v>
      </c>
      <c r="B5" s="200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</row>
    <row r="6" spans="1:15" ht="28.5" customHeight="1" x14ac:dyDescent="0.5">
      <c r="A6" s="199" t="s">
        <v>4</v>
      </c>
      <c r="B6" s="178" t="s">
        <v>6</v>
      </c>
      <c r="C6" s="178" t="s">
        <v>42</v>
      </c>
      <c r="D6" s="201" t="s">
        <v>7</v>
      </c>
      <c r="E6" s="178" t="s">
        <v>8</v>
      </c>
      <c r="F6" s="178" t="s">
        <v>9</v>
      </c>
      <c r="G6" s="178" t="s">
        <v>43</v>
      </c>
      <c r="H6" s="178" t="s">
        <v>44</v>
      </c>
      <c r="I6" s="178" t="s">
        <v>45</v>
      </c>
      <c r="J6" s="178" t="s">
        <v>21</v>
      </c>
      <c r="K6" s="178"/>
      <c r="L6" s="178"/>
      <c r="M6" s="183" t="s">
        <v>46</v>
      </c>
      <c r="N6" s="183" t="s">
        <v>12</v>
      </c>
    </row>
    <row r="7" spans="1:15" ht="43.5" x14ac:dyDescent="0.5">
      <c r="A7" s="199"/>
      <c r="B7" s="178"/>
      <c r="C7" s="178"/>
      <c r="D7" s="201"/>
      <c r="E7" s="178"/>
      <c r="F7" s="178"/>
      <c r="G7" s="178"/>
      <c r="H7" s="178"/>
      <c r="I7" s="178"/>
      <c r="J7" s="7" t="s">
        <v>47</v>
      </c>
      <c r="K7" s="7" t="s">
        <v>13</v>
      </c>
      <c r="L7" s="7" t="s">
        <v>14</v>
      </c>
      <c r="M7" s="183"/>
      <c r="N7" s="183"/>
    </row>
    <row r="8" spans="1:15" x14ac:dyDescent="0.5">
      <c r="A8" s="9" t="s">
        <v>31</v>
      </c>
    </row>
    <row r="9" spans="1:15" ht="65.25" x14ac:dyDescent="0.5">
      <c r="A9" s="17" t="s">
        <v>280</v>
      </c>
      <c r="B9" s="33">
        <v>498000</v>
      </c>
      <c r="C9" s="56">
        <v>0</v>
      </c>
      <c r="D9" s="118">
        <v>496000</v>
      </c>
      <c r="E9" s="57">
        <f>B9-C9-D9</f>
        <v>2000</v>
      </c>
      <c r="F9" s="34" t="s">
        <v>1009</v>
      </c>
      <c r="G9" s="15" t="s">
        <v>85</v>
      </c>
      <c r="H9" s="27" t="s">
        <v>282</v>
      </c>
      <c r="I9" s="27" t="s">
        <v>272</v>
      </c>
      <c r="J9" s="27" t="s">
        <v>54</v>
      </c>
      <c r="K9" s="27" t="s">
        <v>54</v>
      </c>
      <c r="L9" s="28" t="s">
        <v>53</v>
      </c>
      <c r="M9" s="27" t="s">
        <v>54</v>
      </c>
      <c r="O9" s="62"/>
    </row>
    <row r="10" spans="1:15" ht="65.25" x14ac:dyDescent="0.5">
      <c r="A10" s="17" t="s">
        <v>283</v>
      </c>
      <c r="B10" s="33">
        <v>499000</v>
      </c>
      <c r="C10" s="60">
        <v>491000</v>
      </c>
      <c r="D10" s="118">
        <v>0</v>
      </c>
      <c r="E10" s="57">
        <f t="shared" ref="E10:E73" si="0">B10-C10-D10</f>
        <v>8000</v>
      </c>
      <c r="F10" s="34" t="s">
        <v>284</v>
      </c>
      <c r="G10" s="15" t="s">
        <v>85</v>
      </c>
      <c r="H10" s="27" t="s">
        <v>282</v>
      </c>
      <c r="I10" s="27" t="s">
        <v>272</v>
      </c>
      <c r="J10" s="27" t="s">
        <v>54</v>
      </c>
      <c r="K10" s="28" t="s">
        <v>53</v>
      </c>
      <c r="L10" s="27" t="s">
        <v>54</v>
      </c>
      <c r="M10" s="27" t="s">
        <v>54</v>
      </c>
    </row>
    <row r="11" spans="1:15" ht="87" x14ac:dyDescent="0.5">
      <c r="A11" s="17" t="s">
        <v>285</v>
      </c>
      <c r="B11" s="33">
        <v>498000</v>
      </c>
      <c r="C11" s="60">
        <v>492000</v>
      </c>
      <c r="D11" s="118">
        <v>0</v>
      </c>
      <c r="E11" s="57">
        <f t="shared" si="0"/>
        <v>6000</v>
      </c>
      <c r="F11" s="34" t="s">
        <v>286</v>
      </c>
      <c r="G11" s="34" t="s">
        <v>67</v>
      </c>
      <c r="H11" s="27" t="s">
        <v>282</v>
      </c>
      <c r="I11" s="27" t="s">
        <v>272</v>
      </c>
      <c r="J11" s="27" t="s">
        <v>54</v>
      </c>
      <c r="K11" s="28" t="s">
        <v>53</v>
      </c>
      <c r="L11" s="27" t="s">
        <v>54</v>
      </c>
      <c r="M11" s="27" t="s">
        <v>54</v>
      </c>
    </row>
    <row r="12" spans="1:15" ht="87" x14ac:dyDescent="0.5">
      <c r="A12" s="17" t="s">
        <v>287</v>
      </c>
      <c r="B12" s="33">
        <v>498000</v>
      </c>
      <c r="C12" s="60">
        <v>492000</v>
      </c>
      <c r="D12" s="118">
        <v>0</v>
      </c>
      <c r="E12" s="57">
        <f t="shared" si="0"/>
        <v>6000</v>
      </c>
      <c r="F12" s="34" t="s">
        <v>286</v>
      </c>
      <c r="G12" s="34" t="s">
        <v>67</v>
      </c>
      <c r="H12" s="27" t="s">
        <v>282</v>
      </c>
      <c r="I12" s="27" t="s">
        <v>272</v>
      </c>
      <c r="J12" s="27" t="s">
        <v>54</v>
      </c>
      <c r="K12" s="28" t="s">
        <v>53</v>
      </c>
      <c r="L12" s="27" t="s">
        <v>54</v>
      </c>
      <c r="M12" s="27" t="s">
        <v>54</v>
      </c>
    </row>
    <row r="13" spans="1:15" ht="65.25" x14ac:dyDescent="0.5">
      <c r="A13" s="17" t="s">
        <v>288</v>
      </c>
      <c r="B13" s="33">
        <v>498000</v>
      </c>
      <c r="C13" s="48">
        <v>0</v>
      </c>
      <c r="D13" s="119">
        <v>495000</v>
      </c>
      <c r="E13" s="57">
        <f t="shared" si="0"/>
        <v>3000</v>
      </c>
      <c r="F13" s="34" t="s">
        <v>281</v>
      </c>
      <c r="G13" s="15" t="s">
        <v>85</v>
      </c>
      <c r="H13" s="27" t="s">
        <v>282</v>
      </c>
      <c r="I13" s="27" t="s">
        <v>272</v>
      </c>
      <c r="J13" s="27" t="s">
        <v>54</v>
      </c>
      <c r="K13" s="27" t="s">
        <v>54</v>
      </c>
      <c r="L13" s="28" t="s">
        <v>53</v>
      </c>
      <c r="M13" s="27" t="s">
        <v>54</v>
      </c>
    </row>
    <row r="14" spans="1:15" ht="108.75" x14ac:dyDescent="0.5">
      <c r="A14" s="17" t="s">
        <v>289</v>
      </c>
      <c r="B14" s="33">
        <v>499000</v>
      </c>
      <c r="C14" s="60">
        <v>491000</v>
      </c>
      <c r="D14" s="118">
        <v>0</v>
      </c>
      <c r="E14" s="57">
        <f t="shared" si="0"/>
        <v>8000</v>
      </c>
      <c r="F14" s="34" t="s">
        <v>286</v>
      </c>
      <c r="G14" s="34" t="s">
        <v>67</v>
      </c>
      <c r="H14" s="27" t="s">
        <v>282</v>
      </c>
      <c r="I14" s="27" t="s">
        <v>272</v>
      </c>
      <c r="J14" s="27" t="s">
        <v>54</v>
      </c>
      <c r="K14" s="28" t="s">
        <v>53</v>
      </c>
      <c r="L14" s="27" t="s">
        <v>54</v>
      </c>
      <c r="M14" s="27" t="s">
        <v>54</v>
      </c>
    </row>
    <row r="15" spans="1:15" ht="87" x14ac:dyDescent="0.5">
      <c r="A15" s="17" t="s">
        <v>290</v>
      </c>
      <c r="B15" s="33">
        <v>499000</v>
      </c>
      <c r="C15" s="60">
        <v>496000</v>
      </c>
      <c r="D15" s="118">
        <v>0</v>
      </c>
      <c r="E15" s="57">
        <f t="shared" si="0"/>
        <v>3000</v>
      </c>
      <c r="F15" s="34" t="s">
        <v>291</v>
      </c>
      <c r="G15" s="15" t="s">
        <v>85</v>
      </c>
      <c r="H15" s="27" t="s">
        <v>282</v>
      </c>
      <c r="I15" s="27" t="s">
        <v>272</v>
      </c>
      <c r="J15" s="27" t="s">
        <v>54</v>
      </c>
      <c r="K15" s="28" t="s">
        <v>53</v>
      </c>
      <c r="L15" s="27" t="s">
        <v>54</v>
      </c>
      <c r="M15" s="27" t="s">
        <v>54</v>
      </c>
    </row>
    <row r="16" spans="1:15" ht="87" x14ac:dyDescent="0.5">
      <c r="A16" s="17" t="s">
        <v>292</v>
      </c>
      <c r="B16" s="33">
        <v>499000</v>
      </c>
      <c r="C16" s="60">
        <v>491000</v>
      </c>
      <c r="D16" s="118">
        <v>0</v>
      </c>
      <c r="E16" s="57">
        <f t="shared" si="0"/>
        <v>8000</v>
      </c>
      <c r="F16" s="34" t="s">
        <v>286</v>
      </c>
      <c r="G16" s="15" t="s">
        <v>85</v>
      </c>
      <c r="H16" s="27" t="s">
        <v>282</v>
      </c>
      <c r="I16" s="27" t="s">
        <v>272</v>
      </c>
      <c r="J16" s="27" t="s">
        <v>54</v>
      </c>
      <c r="K16" s="28" t="s">
        <v>53</v>
      </c>
      <c r="L16" s="27" t="s">
        <v>54</v>
      </c>
      <c r="M16" s="27" t="s">
        <v>54</v>
      </c>
    </row>
    <row r="17" spans="1:14" ht="87" x14ac:dyDescent="0.5">
      <c r="A17" s="17" t="s">
        <v>293</v>
      </c>
      <c r="B17" s="33">
        <v>498000</v>
      </c>
      <c r="C17" s="56">
        <v>0</v>
      </c>
      <c r="D17" s="118">
        <v>0</v>
      </c>
      <c r="E17" s="57">
        <f t="shared" si="0"/>
        <v>498000</v>
      </c>
      <c r="F17" s="34" t="s">
        <v>294</v>
      </c>
      <c r="G17" s="15" t="s">
        <v>85</v>
      </c>
      <c r="H17" s="27" t="s">
        <v>282</v>
      </c>
      <c r="I17" s="27" t="s">
        <v>272</v>
      </c>
      <c r="J17" s="28" t="s">
        <v>53</v>
      </c>
      <c r="K17" s="27" t="s">
        <v>54</v>
      </c>
      <c r="L17" s="27" t="s">
        <v>54</v>
      </c>
      <c r="M17" s="27" t="s">
        <v>54</v>
      </c>
    </row>
    <row r="18" spans="1:14" ht="65.25" x14ac:dyDescent="0.5">
      <c r="A18" s="17" t="s">
        <v>295</v>
      </c>
      <c r="B18" s="33">
        <v>499000</v>
      </c>
      <c r="C18" s="60">
        <v>490000</v>
      </c>
      <c r="D18" s="118">
        <v>0</v>
      </c>
      <c r="E18" s="57">
        <f t="shared" si="0"/>
        <v>9000</v>
      </c>
      <c r="F18" s="34" t="s">
        <v>296</v>
      </c>
      <c r="G18" s="34" t="s">
        <v>67</v>
      </c>
      <c r="H18" s="27" t="s">
        <v>282</v>
      </c>
      <c r="I18" s="27" t="s">
        <v>272</v>
      </c>
      <c r="J18" s="27" t="s">
        <v>54</v>
      </c>
      <c r="K18" s="28" t="s">
        <v>53</v>
      </c>
      <c r="L18" s="27" t="s">
        <v>54</v>
      </c>
      <c r="M18" s="27" t="s">
        <v>54</v>
      </c>
    </row>
    <row r="19" spans="1:14" ht="87" x14ac:dyDescent="0.5">
      <c r="A19" s="17" t="s">
        <v>297</v>
      </c>
      <c r="B19" s="33">
        <v>498000</v>
      </c>
      <c r="C19" s="60"/>
      <c r="D19" s="118">
        <v>496000</v>
      </c>
      <c r="E19" s="57">
        <f t="shared" si="0"/>
        <v>2000</v>
      </c>
      <c r="F19" s="34" t="s">
        <v>291</v>
      </c>
      <c r="G19" s="34" t="s">
        <v>67</v>
      </c>
      <c r="H19" s="27" t="s">
        <v>282</v>
      </c>
      <c r="I19" s="27" t="s">
        <v>272</v>
      </c>
      <c r="J19" s="27" t="s">
        <v>54</v>
      </c>
      <c r="K19" s="27" t="s">
        <v>54</v>
      </c>
      <c r="L19" s="28" t="s">
        <v>53</v>
      </c>
      <c r="M19" s="27" t="s">
        <v>54</v>
      </c>
    </row>
    <row r="20" spans="1:14" ht="117" customHeight="1" x14ac:dyDescent="0.5">
      <c r="A20" s="17" t="s">
        <v>298</v>
      </c>
      <c r="B20" s="33">
        <v>498000</v>
      </c>
      <c r="C20" s="60">
        <v>496000</v>
      </c>
      <c r="D20" s="118">
        <v>0</v>
      </c>
      <c r="E20" s="57">
        <f t="shared" si="0"/>
        <v>2000</v>
      </c>
      <c r="F20" s="34" t="s">
        <v>291</v>
      </c>
      <c r="G20" s="34" t="s">
        <v>67</v>
      </c>
      <c r="H20" s="27" t="s">
        <v>282</v>
      </c>
      <c r="I20" s="27" t="s">
        <v>272</v>
      </c>
      <c r="J20" s="27" t="s">
        <v>54</v>
      </c>
      <c r="K20" s="28" t="s">
        <v>53</v>
      </c>
      <c r="L20" s="27" t="s">
        <v>54</v>
      </c>
      <c r="M20" s="27" t="s">
        <v>54</v>
      </c>
    </row>
    <row r="21" spans="1:14" ht="65.25" x14ac:dyDescent="0.5">
      <c r="A21" s="17" t="s">
        <v>299</v>
      </c>
      <c r="B21" s="33">
        <v>499000</v>
      </c>
      <c r="C21" s="56">
        <v>0</v>
      </c>
      <c r="D21" s="118">
        <v>0</v>
      </c>
      <c r="E21" s="118">
        <v>0</v>
      </c>
      <c r="F21" s="34" t="s">
        <v>291</v>
      </c>
      <c r="G21" s="34" t="s">
        <v>67</v>
      </c>
      <c r="H21" s="27" t="s">
        <v>282</v>
      </c>
      <c r="I21" s="27" t="s">
        <v>272</v>
      </c>
      <c r="J21" s="28" t="s">
        <v>53</v>
      </c>
      <c r="K21" s="27" t="s">
        <v>54</v>
      </c>
      <c r="L21" s="27" t="s">
        <v>54</v>
      </c>
      <c r="M21" s="27" t="s">
        <v>54</v>
      </c>
      <c r="N21" s="155" t="s">
        <v>1014</v>
      </c>
    </row>
    <row r="22" spans="1:14" ht="65.25" x14ac:dyDescent="0.5">
      <c r="A22" s="17" t="s">
        <v>300</v>
      </c>
      <c r="B22" s="33">
        <v>497000</v>
      </c>
      <c r="C22" s="56">
        <v>0</v>
      </c>
      <c r="D22" s="118">
        <v>0</v>
      </c>
      <c r="E22" s="57">
        <f t="shared" si="0"/>
        <v>497000</v>
      </c>
      <c r="F22" s="34" t="s">
        <v>301</v>
      </c>
      <c r="G22" s="34" t="s">
        <v>67</v>
      </c>
      <c r="H22" s="27" t="s">
        <v>282</v>
      </c>
      <c r="I22" s="27" t="s">
        <v>272</v>
      </c>
      <c r="J22" s="28" t="s">
        <v>53</v>
      </c>
      <c r="K22" s="27" t="s">
        <v>54</v>
      </c>
      <c r="L22" s="27" t="s">
        <v>54</v>
      </c>
      <c r="M22" s="27" t="s">
        <v>54</v>
      </c>
    </row>
    <row r="23" spans="1:14" ht="65.25" x14ac:dyDescent="0.5">
      <c r="A23" s="17" t="s">
        <v>302</v>
      </c>
      <c r="B23" s="33">
        <v>497000</v>
      </c>
      <c r="C23" s="56">
        <v>0</v>
      </c>
      <c r="D23" s="119">
        <v>495000</v>
      </c>
      <c r="E23" s="57">
        <f t="shared" si="0"/>
        <v>2000</v>
      </c>
      <c r="F23" s="34" t="s">
        <v>303</v>
      </c>
      <c r="G23" s="15" t="s">
        <v>85</v>
      </c>
      <c r="H23" s="27" t="s">
        <v>282</v>
      </c>
      <c r="I23" s="27" t="s">
        <v>272</v>
      </c>
      <c r="J23" s="27" t="s">
        <v>54</v>
      </c>
      <c r="K23" s="27" t="s">
        <v>54</v>
      </c>
      <c r="L23" s="28" t="s">
        <v>53</v>
      </c>
      <c r="M23" s="27" t="s">
        <v>54</v>
      </c>
    </row>
    <row r="24" spans="1:14" ht="65.25" x14ac:dyDescent="0.5">
      <c r="A24" s="17" t="s">
        <v>304</v>
      </c>
      <c r="B24" s="33">
        <v>498000</v>
      </c>
      <c r="C24" s="60">
        <v>492000</v>
      </c>
      <c r="D24" s="118">
        <v>0</v>
      </c>
      <c r="E24" s="57">
        <f t="shared" si="0"/>
        <v>6000</v>
      </c>
      <c r="F24" s="34" t="s">
        <v>305</v>
      </c>
      <c r="G24" s="34" t="s">
        <v>67</v>
      </c>
      <c r="H24" s="27" t="s">
        <v>282</v>
      </c>
      <c r="I24" s="27" t="s">
        <v>272</v>
      </c>
      <c r="J24" s="27" t="s">
        <v>54</v>
      </c>
      <c r="K24" s="28" t="s">
        <v>53</v>
      </c>
      <c r="L24" s="27" t="s">
        <v>54</v>
      </c>
      <c r="M24" s="27" t="s">
        <v>54</v>
      </c>
    </row>
    <row r="25" spans="1:14" ht="63" customHeight="1" x14ac:dyDescent="0.5">
      <c r="A25" s="17" t="s">
        <v>306</v>
      </c>
      <c r="B25" s="33">
        <v>498000</v>
      </c>
      <c r="C25" s="60">
        <v>491000</v>
      </c>
      <c r="D25" s="118">
        <v>0</v>
      </c>
      <c r="E25" s="57">
        <f t="shared" si="0"/>
        <v>7000</v>
      </c>
      <c r="F25" s="34" t="s">
        <v>291</v>
      </c>
      <c r="G25" s="34" t="s">
        <v>67</v>
      </c>
      <c r="H25" s="27" t="s">
        <v>282</v>
      </c>
      <c r="I25" s="27" t="s">
        <v>272</v>
      </c>
      <c r="J25" s="27" t="s">
        <v>54</v>
      </c>
      <c r="K25" s="28" t="s">
        <v>53</v>
      </c>
      <c r="L25" s="27" t="s">
        <v>54</v>
      </c>
      <c r="M25" s="27" t="s">
        <v>54</v>
      </c>
    </row>
    <row r="26" spans="1:14" ht="65.25" x14ac:dyDescent="0.5">
      <c r="A26" s="17" t="s">
        <v>307</v>
      </c>
      <c r="B26" s="33">
        <v>499000</v>
      </c>
      <c r="C26" s="60">
        <v>491000</v>
      </c>
      <c r="D26" s="118">
        <v>0</v>
      </c>
      <c r="E26" s="57">
        <f t="shared" si="0"/>
        <v>8000</v>
      </c>
      <c r="F26" s="34" t="s">
        <v>286</v>
      </c>
      <c r="G26" s="34" t="s">
        <v>67</v>
      </c>
      <c r="H26" s="27" t="s">
        <v>282</v>
      </c>
      <c r="I26" s="27" t="s">
        <v>272</v>
      </c>
      <c r="J26" s="27" t="s">
        <v>54</v>
      </c>
      <c r="K26" s="28" t="s">
        <v>53</v>
      </c>
      <c r="L26" s="27" t="s">
        <v>54</v>
      </c>
      <c r="M26" s="27" t="s">
        <v>54</v>
      </c>
    </row>
    <row r="27" spans="1:14" ht="65.25" x14ac:dyDescent="0.5">
      <c r="A27" s="17" t="s">
        <v>308</v>
      </c>
      <c r="B27" s="33">
        <v>499000</v>
      </c>
      <c r="C27" s="60">
        <v>497000</v>
      </c>
      <c r="D27" s="118">
        <v>0</v>
      </c>
      <c r="E27" s="57">
        <f t="shared" si="0"/>
        <v>2000</v>
      </c>
      <c r="F27" s="34" t="s">
        <v>309</v>
      </c>
      <c r="G27" s="27" t="s">
        <v>85</v>
      </c>
      <c r="H27" s="27" t="s">
        <v>282</v>
      </c>
      <c r="I27" s="27" t="s">
        <v>272</v>
      </c>
      <c r="J27" s="27" t="s">
        <v>54</v>
      </c>
      <c r="K27" s="28" t="s">
        <v>53</v>
      </c>
      <c r="L27" s="27" t="s">
        <v>54</v>
      </c>
      <c r="M27" s="27" t="s">
        <v>54</v>
      </c>
    </row>
    <row r="28" spans="1:14" ht="65.25" x14ac:dyDescent="0.5">
      <c r="A28" s="17" t="s">
        <v>310</v>
      </c>
      <c r="B28" s="33">
        <v>373000</v>
      </c>
      <c r="C28" s="60">
        <v>369000</v>
      </c>
      <c r="D28" s="118">
        <v>0</v>
      </c>
      <c r="E28" s="57">
        <f t="shared" si="0"/>
        <v>4000</v>
      </c>
      <c r="F28" s="34" t="s">
        <v>291</v>
      </c>
      <c r="G28" s="27" t="s">
        <v>85</v>
      </c>
      <c r="H28" s="27" t="s">
        <v>282</v>
      </c>
      <c r="I28" s="27" t="s">
        <v>272</v>
      </c>
      <c r="J28" s="27" t="s">
        <v>54</v>
      </c>
      <c r="K28" s="28" t="s">
        <v>53</v>
      </c>
      <c r="L28" s="27" t="s">
        <v>54</v>
      </c>
      <c r="M28" s="27" t="s">
        <v>54</v>
      </c>
    </row>
    <row r="29" spans="1:14" ht="65.25" x14ac:dyDescent="0.5">
      <c r="A29" s="17" t="s">
        <v>311</v>
      </c>
      <c r="B29" s="33">
        <v>499000</v>
      </c>
      <c r="C29" s="60">
        <v>497000</v>
      </c>
      <c r="D29" s="118">
        <v>0</v>
      </c>
      <c r="E29" s="57">
        <f t="shared" si="0"/>
        <v>2000</v>
      </c>
      <c r="F29" s="34" t="s">
        <v>286</v>
      </c>
      <c r="G29" s="27" t="s">
        <v>85</v>
      </c>
      <c r="H29" s="27" t="s">
        <v>282</v>
      </c>
      <c r="I29" s="27" t="s">
        <v>272</v>
      </c>
      <c r="J29" s="27" t="s">
        <v>54</v>
      </c>
      <c r="K29" s="28" t="s">
        <v>53</v>
      </c>
      <c r="L29" s="27" t="s">
        <v>54</v>
      </c>
      <c r="M29" s="27" t="s">
        <v>54</v>
      </c>
    </row>
    <row r="30" spans="1:14" ht="65.25" x14ac:dyDescent="0.5">
      <c r="A30" s="17" t="s">
        <v>312</v>
      </c>
      <c r="B30" s="33">
        <v>499000</v>
      </c>
      <c r="C30" s="56">
        <v>0</v>
      </c>
      <c r="D30" s="118">
        <v>0</v>
      </c>
      <c r="E30" s="57">
        <f t="shared" si="0"/>
        <v>499000</v>
      </c>
      <c r="F30" s="34" t="s">
        <v>286</v>
      </c>
      <c r="G30" s="27" t="s">
        <v>85</v>
      </c>
      <c r="H30" s="27" t="s">
        <v>282</v>
      </c>
      <c r="I30" s="27" t="s">
        <v>272</v>
      </c>
      <c r="J30" s="28" t="s">
        <v>53</v>
      </c>
      <c r="K30" s="27" t="s">
        <v>54</v>
      </c>
      <c r="L30" s="27" t="s">
        <v>54</v>
      </c>
      <c r="M30" s="27" t="s">
        <v>54</v>
      </c>
    </row>
    <row r="31" spans="1:14" ht="65.25" x14ac:dyDescent="0.5">
      <c r="A31" s="17" t="s">
        <v>313</v>
      </c>
      <c r="B31" s="33">
        <v>499000</v>
      </c>
      <c r="C31" s="56">
        <v>0</v>
      </c>
      <c r="D31" s="118">
        <v>493000</v>
      </c>
      <c r="E31" s="57">
        <f t="shared" si="0"/>
        <v>6000</v>
      </c>
      <c r="F31" s="34" t="s">
        <v>286</v>
      </c>
      <c r="G31" s="34" t="s">
        <v>67</v>
      </c>
      <c r="H31" s="27" t="s">
        <v>282</v>
      </c>
      <c r="I31" s="27" t="s">
        <v>272</v>
      </c>
      <c r="J31" s="27" t="s">
        <v>54</v>
      </c>
      <c r="K31" s="27" t="s">
        <v>54</v>
      </c>
      <c r="L31" s="28" t="s">
        <v>53</v>
      </c>
      <c r="M31" s="27" t="s">
        <v>54</v>
      </c>
    </row>
    <row r="32" spans="1:14" ht="65.25" x14ac:dyDescent="0.5">
      <c r="A32" s="17" t="s">
        <v>314</v>
      </c>
      <c r="B32" s="33">
        <v>499000</v>
      </c>
      <c r="C32" s="56">
        <v>0</v>
      </c>
      <c r="D32" s="118">
        <v>497000</v>
      </c>
      <c r="E32" s="57">
        <f t="shared" si="0"/>
        <v>2000</v>
      </c>
      <c r="F32" s="34" t="s">
        <v>291</v>
      </c>
      <c r="G32" s="34" t="s">
        <v>67</v>
      </c>
      <c r="H32" s="27" t="s">
        <v>282</v>
      </c>
      <c r="I32" s="27" t="s">
        <v>272</v>
      </c>
      <c r="J32" s="27" t="s">
        <v>54</v>
      </c>
      <c r="K32" s="27" t="s">
        <v>54</v>
      </c>
      <c r="L32" s="28" t="s">
        <v>53</v>
      </c>
      <c r="M32" s="27" t="s">
        <v>54</v>
      </c>
    </row>
    <row r="33" spans="1:13" ht="87" x14ac:dyDescent="0.5">
      <c r="A33" s="17" t="s">
        <v>315</v>
      </c>
      <c r="B33" s="33">
        <v>499000</v>
      </c>
      <c r="C33" s="56">
        <v>0</v>
      </c>
      <c r="D33" s="118">
        <v>497000</v>
      </c>
      <c r="E33" s="57">
        <f t="shared" si="0"/>
        <v>2000</v>
      </c>
      <c r="F33" s="34" t="s">
        <v>291</v>
      </c>
      <c r="G33" s="34" t="s">
        <v>67</v>
      </c>
      <c r="H33" s="27" t="s">
        <v>282</v>
      </c>
      <c r="I33" s="27" t="s">
        <v>272</v>
      </c>
      <c r="J33" s="27" t="s">
        <v>54</v>
      </c>
      <c r="K33" s="27" t="s">
        <v>54</v>
      </c>
      <c r="L33" s="28" t="s">
        <v>53</v>
      </c>
      <c r="M33" s="27" t="s">
        <v>54</v>
      </c>
    </row>
    <row r="34" spans="1:13" ht="65.25" x14ac:dyDescent="0.5">
      <c r="A34" s="17" t="s">
        <v>316</v>
      </c>
      <c r="B34" s="33">
        <v>499000</v>
      </c>
      <c r="C34" s="56">
        <v>0</v>
      </c>
      <c r="D34" s="118">
        <v>0</v>
      </c>
      <c r="E34" s="57">
        <f t="shared" si="0"/>
        <v>499000</v>
      </c>
      <c r="F34" s="34" t="s">
        <v>291</v>
      </c>
      <c r="G34" s="34" t="s">
        <v>67</v>
      </c>
      <c r="H34" s="27" t="s">
        <v>282</v>
      </c>
      <c r="I34" s="27" t="s">
        <v>272</v>
      </c>
      <c r="J34" s="28" t="s">
        <v>53</v>
      </c>
      <c r="K34" s="27" t="s">
        <v>54</v>
      </c>
      <c r="L34" s="27" t="s">
        <v>54</v>
      </c>
      <c r="M34" s="27" t="s">
        <v>54</v>
      </c>
    </row>
    <row r="35" spans="1:13" ht="65.25" x14ac:dyDescent="0.5">
      <c r="A35" s="17" t="s">
        <v>317</v>
      </c>
      <c r="B35" s="33">
        <v>496000</v>
      </c>
      <c r="C35" s="56">
        <v>0</v>
      </c>
      <c r="D35" s="118">
        <v>494000</v>
      </c>
      <c r="E35" s="57">
        <f t="shared" si="0"/>
        <v>2000</v>
      </c>
      <c r="F35" s="34" t="s">
        <v>291</v>
      </c>
      <c r="G35" s="34" t="s">
        <v>67</v>
      </c>
      <c r="H35" s="27" t="s">
        <v>282</v>
      </c>
      <c r="I35" s="27" t="s">
        <v>272</v>
      </c>
      <c r="J35" s="27" t="s">
        <v>54</v>
      </c>
      <c r="K35" s="27" t="s">
        <v>54</v>
      </c>
      <c r="L35" s="28" t="s">
        <v>53</v>
      </c>
      <c r="M35" s="27" t="s">
        <v>54</v>
      </c>
    </row>
    <row r="36" spans="1:13" ht="65.25" x14ac:dyDescent="0.5">
      <c r="A36" s="17" t="s">
        <v>318</v>
      </c>
      <c r="B36" s="33">
        <v>499000</v>
      </c>
      <c r="C36" s="53">
        <v>497000</v>
      </c>
      <c r="D36" s="119">
        <v>0</v>
      </c>
      <c r="E36" s="57">
        <f t="shared" si="0"/>
        <v>2000</v>
      </c>
      <c r="F36" s="34" t="s">
        <v>319</v>
      </c>
      <c r="G36" s="15" t="s">
        <v>85</v>
      </c>
      <c r="H36" s="27" t="s">
        <v>282</v>
      </c>
      <c r="I36" s="27" t="s">
        <v>272</v>
      </c>
      <c r="J36" s="27" t="s">
        <v>54</v>
      </c>
      <c r="K36" s="28" t="s">
        <v>53</v>
      </c>
      <c r="L36" s="27" t="s">
        <v>54</v>
      </c>
      <c r="M36" s="27" t="s">
        <v>54</v>
      </c>
    </row>
    <row r="37" spans="1:13" ht="65.25" x14ac:dyDescent="0.5">
      <c r="A37" s="17" t="s">
        <v>320</v>
      </c>
      <c r="B37" s="33">
        <v>499000</v>
      </c>
      <c r="C37" s="56">
        <v>0</v>
      </c>
      <c r="D37" s="118">
        <v>492000</v>
      </c>
      <c r="E37" s="57">
        <f t="shared" si="0"/>
        <v>7000</v>
      </c>
      <c r="F37" s="34" t="s">
        <v>286</v>
      </c>
      <c r="G37" s="34" t="s">
        <v>67</v>
      </c>
      <c r="H37" s="27" t="s">
        <v>282</v>
      </c>
      <c r="I37" s="27" t="s">
        <v>272</v>
      </c>
      <c r="J37" s="27" t="s">
        <v>54</v>
      </c>
      <c r="K37" s="27" t="s">
        <v>54</v>
      </c>
      <c r="L37" s="28" t="s">
        <v>53</v>
      </c>
      <c r="M37" s="27" t="s">
        <v>54</v>
      </c>
    </row>
    <row r="38" spans="1:13" ht="65.25" x14ac:dyDescent="0.5">
      <c r="A38" s="17" t="s">
        <v>321</v>
      </c>
      <c r="B38" s="33">
        <v>499000</v>
      </c>
      <c r="C38" s="60">
        <v>493000</v>
      </c>
      <c r="D38" s="118">
        <v>0</v>
      </c>
      <c r="E38" s="57">
        <f t="shared" si="0"/>
        <v>6000</v>
      </c>
      <c r="F38" s="34" t="s">
        <v>286</v>
      </c>
      <c r="G38" s="15" t="s">
        <v>85</v>
      </c>
      <c r="H38" s="27" t="s">
        <v>282</v>
      </c>
      <c r="I38" s="27" t="s">
        <v>272</v>
      </c>
      <c r="J38" s="27" t="s">
        <v>54</v>
      </c>
      <c r="K38" s="28" t="s">
        <v>53</v>
      </c>
      <c r="L38" s="27" t="s">
        <v>54</v>
      </c>
      <c r="M38" s="27" t="s">
        <v>54</v>
      </c>
    </row>
    <row r="39" spans="1:13" ht="65.25" x14ac:dyDescent="0.5">
      <c r="A39" s="17" t="s">
        <v>322</v>
      </c>
      <c r="B39" s="33">
        <v>498000</v>
      </c>
      <c r="C39" s="60">
        <v>493000</v>
      </c>
      <c r="D39" s="118">
        <v>0</v>
      </c>
      <c r="E39" s="57">
        <f t="shared" si="0"/>
        <v>5000</v>
      </c>
      <c r="F39" s="34" t="s">
        <v>323</v>
      </c>
      <c r="G39" s="15" t="s">
        <v>85</v>
      </c>
      <c r="H39" s="27" t="s">
        <v>282</v>
      </c>
      <c r="I39" s="27" t="s">
        <v>272</v>
      </c>
      <c r="J39" s="27" t="s">
        <v>54</v>
      </c>
      <c r="K39" s="28" t="s">
        <v>53</v>
      </c>
      <c r="L39" s="27" t="s">
        <v>54</v>
      </c>
      <c r="M39" s="27" t="s">
        <v>54</v>
      </c>
    </row>
    <row r="40" spans="1:13" ht="65.25" x14ac:dyDescent="0.5">
      <c r="A40" s="17" t="s">
        <v>324</v>
      </c>
      <c r="B40" s="33">
        <v>499000</v>
      </c>
      <c r="C40" s="53">
        <v>495000</v>
      </c>
      <c r="D40" s="119">
        <v>0</v>
      </c>
      <c r="E40" s="57">
        <f t="shared" si="0"/>
        <v>4000</v>
      </c>
      <c r="F40" s="34" t="s">
        <v>325</v>
      </c>
      <c r="G40" s="15" t="s">
        <v>340</v>
      </c>
      <c r="H40" s="27" t="s">
        <v>282</v>
      </c>
      <c r="I40" s="27" t="s">
        <v>272</v>
      </c>
      <c r="J40" s="27" t="s">
        <v>54</v>
      </c>
      <c r="K40" s="28" t="s">
        <v>53</v>
      </c>
      <c r="L40" s="27" t="s">
        <v>54</v>
      </c>
      <c r="M40" s="27" t="s">
        <v>54</v>
      </c>
    </row>
    <row r="41" spans="1:13" ht="65.25" x14ac:dyDescent="0.5">
      <c r="A41" s="17" t="s">
        <v>326</v>
      </c>
      <c r="B41" s="33">
        <v>498000</v>
      </c>
      <c r="C41" s="119">
        <v>0</v>
      </c>
      <c r="D41" s="118">
        <v>496000</v>
      </c>
      <c r="E41" s="57">
        <f t="shared" si="0"/>
        <v>2000</v>
      </c>
      <c r="F41" s="34" t="s">
        <v>291</v>
      </c>
      <c r="G41" s="34" t="s">
        <v>67</v>
      </c>
      <c r="H41" s="27" t="s">
        <v>282</v>
      </c>
      <c r="I41" s="27" t="s">
        <v>272</v>
      </c>
      <c r="J41" s="27" t="s">
        <v>54</v>
      </c>
      <c r="K41" s="27" t="s">
        <v>54</v>
      </c>
      <c r="L41" s="28" t="s">
        <v>53</v>
      </c>
      <c r="M41" s="27" t="s">
        <v>54</v>
      </c>
    </row>
    <row r="42" spans="1:13" ht="65.25" x14ac:dyDescent="0.5">
      <c r="A42" s="17" t="s">
        <v>327</v>
      </c>
      <c r="B42" s="33">
        <v>499000</v>
      </c>
      <c r="C42" s="60">
        <v>495000</v>
      </c>
      <c r="D42" s="118">
        <v>0</v>
      </c>
      <c r="E42" s="57">
        <f t="shared" si="0"/>
        <v>4000</v>
      </c>
      <c r="F42" s="34" t="s">
        <v>291</v>
      </c>
      <c r="G42" s="15" t="s">
        <v>340</v>
      </c>
      <c r="H42" s="27" t="s">
        <v>282</v>
      </c>
      <c r="I42" s="27" t="s">
        <v>272</v>
      </c>
      <c r="J42" s="27" t="s">
        <v>54</v>
      </c>
      <c r="K42" s="28" t="s">
        <v>53</v>
      </c>
      <c r="L42" s="27" t="s">
        <v>54</v>
      </c>
      <c r="M42" s="27" t="s">
        <v>54</v>
      </c>
    </row>
    <row r="43" spans="1:13" ht="65.25" x14ac:dyDescent="0.5">
      <c r="A43" s="17" t="s">
        <v>328</v>
      </c>
      <c r="B43" s="33">
        <v>496000</v>
      </c>
      <c r="C43" s="56">
        <v>0</v>
      </c>
      <c r="D43" s="118">
        <v>0</v>
      </c>
      <c r="E43" s="57">
        <f t="shared" si="0"/>
        <v>496000</v>
      </c>
      <c r="F43" s="34" t="s">
        <v>286</v>
      </c>
      <c r="G43" s="34" t="s">
        <v>67</v>
      </c>
      <c r="H43" s="27" t="s">
        <v>282</v>
      </c>
      <c r="I43" s="27" t="s">
        <v>272</v>
      </c>
      <c r="J43" s="28" t="s">
        <v>53</v>
      </c>
      <c r="K43" s="27" t="s">
        <v>54</v>
      </c>
      <c r="L43" s="27" t="s">
        <v>54</v>
      </c>
      <c r="M43" s="27" t="s">
        <v>54</v>
      </c>
    </row>
    <row r="44" spans="1:13" ht="65.25" x14ac:dyDescent="0.5">
      <c r="A44" s="17" t="s">
        <v>329</v>
      </c>
      <c r="B44" s="33">
        <v>498000</v>
      </c>
      <c r="C44" s="60">
        <v>490000</v>
      </c>
      <c r="D44" s="118">
        <v>0</v>
      </c>
      <c r="E44" s="57">
        <f t="shared" si="0"/>
        <v>8000</v>
      </c>
      <c r="F44" s="34" t="s">
        <v>286</v>
      </c>
      <c r="G44" s="34" t="s">
        <v>67</v>
      </c>
      <c r="H44" s="27" t="s">
        <v>282</v>
      </c>
      <c r="I44" s="27" t="s">
        <v>272</v>
      </c>
      <c r="J44" s="27" t="s">
        <v>54</v>
      </c>
      <c r="K44" s="28" t="s">
        <v>53</v>
      </c>
      <c r="L44" s="27" t="s">
        <v>54</v>
      </c>
      <c r="M44" s="27" t="s">
        <v>54</v>
      </c>
    </row>
    <row r="45" spans="1:13" ht="65.25" x14ac:dyDescent="0.5">
      <c r="A45" s="17" t="s">
        <v>330</v>
      </c>
      <c r="B45" s="33">
        <v>498000</v>
      </c>
      <c r="C45" s="53">
        <v>494000</v>
      </c>
      <c r="D45" s="119">
        <v>0</v>
      </c>
      <c r="E45" s="57">
        <f t="shared" si="0"/>
        <v>4000</v>
      </c>
      <c r="F45" s="34" t="s">
        <v>331</v>
      </c>
      <c r="G45" s="27" t="s">
        <v>85</v>
      </c>
      <c r="H45" s="27" t="s">
        <v>282</v>
      </c>
      <c r="I45" s="27" t="s">
        <v>272</v>
      </c>
      <c r="J45" s="27" t="s">
        <v>54</v>
      </c>
      <c r="K45" s="28" t="s">
        <v>53</v>
      </c>
      <c r="L45" s="27" t="s">
        <v>54</v>
      </c>
      <c r="M45" s="27" t="s">
        <v>54</v>
      </c>
    </row>
    <row r="46" spans="1:13" ht="65.25" x14ac:dyDescent="0.5">
      <c r="A46" s="17" t="s">
        <v>332</v>
      </c>
      <c r="B46" s="33">
        <v>499000</v>
      </c>
      <c r="C46" s="56">
        <v>0</v>
      </c>
      <c r="D46" s="118">
        <v>493000</v>
      </c>
      <c r="E46" s="57">
        <f t="shared" si="0"/>
        <v>6000</v>
      </c>
      <c r="F46" s="34" t="s">
        <v>286</v>
      </c>
      <c r="G46" s="34" t="s">
        <v>67</v>
      </c>
      <c r="H46" s="27" t="s">
        <v>282</v>
      </c>
      <c r="I46" s="27" t="s">
        <v>272</v>
      </c>
      <c r="J46" s="27" t="s">
        <v>54</v>
      </c>
      <c r="K46" s="27" t="s">
        <v>54</v>
      </c>
      <c r="L46" s="28" t="s">
        <v>53</v>
      </c>
      <c r="M46" s="27" t="s">
        <v>54</v>
      </c>
    </row>
    <row r="47" spans="1:13" ht="65.25" x14ac:dyDescent="0.5">
      <c r="A47" s="17" t="s">
        <v>333</v>
      </c>
      <c r="B47" s="33">
        <v>499000</v>
      </c>
      <c r="C47" s="56">
        <v>0</v>
      </c>
      <c r="D47" s="118">
        <v>497000</v>
      </c>
      <c r="E47" s="57">
        <f t="shared" si="0"/>
        <v>2000</v>
      </c>
      <c r="F47" s="34" t="s">
        <v>291</v>
      </c>
      <c r="G47" s="34" t="s">
        <v>67</v>
      </c>
      <c r="H47" s="27" t="s">
        <v>282</v>
      </c>
      <c r="I47" s="27" t="s">
        <v>272</v>
      </c>
      <c r="J47" s="27" t="s">
        <v>54</v>
      </c>
      <c r="K47" s="27" t="s">
        <v>54</v>
      </c>
      <c r="L47" s="28" t="s">
        <v>53</v>
      </c>
      <c r="M47" s="27" t="s">
        <v>54</v>
      </c>
    </row>
    <row r="48" spans="1:13" ht="65.25" x14ac:dyDescent="0.5">
      <c r="A48" s="17" t="s">
        <v>334</v>
      </c>
      <c r="B48" s="33">
        <v>499000</v>
      </c>
      <c r="C48" s="56">
        <v>0</v>
      </c>
      <c r="D48" s="118">
        <v>493000</v>
      </c>
      <c r="E48" s="57">
        <f t="shared" si="0"/>
        <v>6000</v>
      </c>
      <c r="F48" s="34" t="s">
        <v>286</v>
      </c>
      <c r="G48" s="34" t="s">
        <v>67</v>
      </c>
      <c r="H48" s="27" t="s">
        <v>282</v>
      </c>
      <c r="I48" s="27" t="s">
        <v>272</v>
      </c>
      <c r="J48" s="27" t="s">
        <v>54</v>
      </c>
      <c r="K48" s="27" t="s">
        <v>54</v>
      </c>
      <c r="L48" s="28" t="s">
        <v>53</v>
      </c>
      <c r="M48" s="27" t="s">
        <v>54</v>
      </c>
    </row>
    <row r="49" spans="1:14" ht="65.25" x14ac:dyDescent="0.5">
      <c r="A49" s="17" t="s">
        <v>335</v>
      </c>
      <c r="B49" s="33">
        <v>498000</v>
      </c>
      <c r="C49" s="60">
        <v>489000</v>
      </c>
      <c r="D49" s="118">
        <v>0</v>
      </c>
      <c r="E49" s="57">
        <f t="shared" si="0"/>
        <v>9000</v>
      </c>
      <c r="F49" s="34" t="s">
        <v>291</v>
      </c>
      <c r="G49" s="34" t="s">
        <v>67</v>
      </c>
      <c r="H49" s="27" t="s">
        <v>282</v>
      </c>
      <c r="I49" s="27" t="s">
        <v>272</v>
      </c>
      <c r="J49" s="27" t="s">
        <v>54</v>
      </c>
      <c r="K49" s="28" t="s">
        <v>53</v>
      </c>
      <c r="L49" s="27" t="s">
        <v>54</v>
      </c>
      <c r="M49" s="27" t="s">
        <v>54</v>
      </c>
    </row>
    <row r="50" spans="1:14" ht="65.25" x14ac:dyDescent="0.5">
      <c r="A50" s="17" t="s">
        <v>336</v>
      </c>
      <c r="B50" s="33">
        <v>499000</v>
      </c>
      <c r="C50" s="48">
        <v>0</v>
      </c>
      <c r="D50" s="119">
        <v>495000</v>
      </c>
      <c r="E50" s="57">
        <f t="shared" si="0"/>
        <v>4000</v>
      </c>
      <c r="F50" s="34" t="s">
        <v>337</v>
      </c>
      <c r="G50" s="27" t="s">
        <v>85</v>
      </c>
      <c r="H50" s="27" t="s">
        <v>282</v>
      </c>
      <c r="I50" s="27" t="s">
        <v>272</v>
      </c>
      <c r="J50" s="27" t="s">
        <v>54</v>
      </c>
      <c r="K50" s="27" t="s">
        <v>54</v>
      </c>
      <c r="L50" s="28" t="s">
        <v>53</v>
      </c>
      <c r="M50" s="27" t="s">
        <v>54</v>
      </c>
    </row>
    <row r="51" spans="1:14" ht="87" x14ac:dyDescent="0.5">
      <c r="A51" s="17" t="s">
        <v>338</v>
      </c>
      <c r="B51" s="33">
        <v>499000</v>
      </c>
      <c r="C51" s="48">
        <v>0</v>
      </c>
      <c r="D51" s="119">
        <v>496000</v>
      </c>
      <c r="E51" s="57">
        <f t="shared" si="0"/>
        <v>3000</v>
      </c>
      <c r="F51" s="34" t="s">
        <v>339</v>
      </c>
      <c r="G51" s="27" t="s">
        <v>340</v>
      </c>
      <c r="H51" s="27" t="s">
        <v>282</v>
      </c>
      <c r="I51" s="27" t="s">
        <v>272</v>
      </c>
      <c r="J51" s="27" t="s">
        <v>54</v>
      </c>
      <c r="K51" s="27" t="s">
        <v>54</v>
      </c>
      <c r="L51" s="28" t="s">
        <v>53</v>
      </c>
      <c r="M51" s="27" t="s">
        <v>54</v>
      </c>
    </row>
    <row r="52" spans="1:14" ht="87" x14ac:dyDescent="0.5">
      <c r="A52" s="17" t="s">
        <v>341</v>
      </c>
      <c r="B52" s="33">
        <v>499000</v>
      </c>
      <c r="C52" s="56">
        <v>0</v>
      </c>
      <c r="D52" s="118">
        <v>0</v>
      </c>
      <c r="E52" s="57">
        <f t="shared" si="0"/>
        <v>499000</v>
      </c>
      <c r="F52" s="34" t="s">
        <v>291</v>
      </c>
      <c r="G52" s="27" t="s">
        <v>340</v>
      </c>
      <c r="H52" s="27" t="s">
        <v>282</v>
      </c>
      <c r="I52" s="27" t="s">
        <v>272</v>
      </c>
      <c r="J52" s="28" t="s">
        <v>53</v>
      </c>
      <c r="K52" s="27" t="s">
        <v>54</v>
      </c>
      <c r="L52" s="27" t="s">
        <v>54</v>
      </c>
      <c r="M52" s="27" t="s">
        <v>54</v>
      </c>
    </row>
    <row r="53" spans="1:14" ht="65.25" x14ac:dyDescent="0.5">
      <c r="A53" s="17" t="s">
        <v>342</v>
      </c>
      <c r="B53" s="33">
        <v>498000</v>
      </c>
      <c r="C53" s="56">
        <v>0</v>
      </c>
      <c r="D53" s="118">
        <v>496000</v>
      </c>
      <c r="E53" s="57">
        <f t="shared" si="0"/>
        <v>2000</v>
      </c>
      <c r="F53" s="34" t="s">
        <v>291</v>
      </c>
      <c r="G53" s="34" t="s">
        <v>67</v>
      </c>
      <c r="H53" s="27" t="s">
        <v>282</v>
      </c>
      <c r="I53" s="27" t="s">
        <v>272</v>
      </c>
      <c r="J53" s="27" t="s">
        <v>54</v>
      </c>
      <c r="K53" s="27" t="s">
        <v>54</v>
      </c>
      <c r="L53" s="28" t="s">
        <v>53</v>
      </c>
      <c r="M53" s="27" t="s">
        <v>54</v>
      </c>
    </row>
    <row r="54" spans="1:14" ht="65.25" x14ac:dyDescent="0.5">
      <c r="A54" s="17" t="s">
        <v>343</v>
      </c>
      <c r="B54" s="33">
        <v>498000</v>
      </c>
      <c r="C54" s="56">
        <v>0</v>
      </c>
      <c r="D54" s="118">
        <v>0</v>
      </c>
      <c r="E54" s="57">
        <f t="shared" si="0"/>
        <v>498000</v>
      </c>
      <c r="F54" s="34" t="s">
        <v>291</v>
      </c>
      <c r="G54" s="34" t="s">
        <v>67</v>
      </c>
      <c r="H54" s="27" t="s">
        <v>282</v>
      </c>
      <c r="I54" s="27" t="s">
        <v>272</v>
      </c>
      <c r="J54" s="28" t="s">
        <v>53</v>
      </c>
      <c r="K54" s="27" t="s">
        <v>54</v>
      </c>
      <c r="L54" s="27" t="s">
        <v>54</v>
      </c>
      <c r="M54" s="27" t="s">
        <v>54</v>
      </c>
    </row>
    <row r="55" spans="1:14" ht="65.25" x14ac:dyDescent="0.5">
      <c r="A55" s="17" t="s">
        <v>344</v>
      </c>
      <c r="B55" s="33">
        <v>499000</v>
      </c>
      <c r="C55" s="60">
        <v>497000</v>
      </c>
      <c r="D55" s="118">
        <v>0</v>
      </c>
      <c r="E55" s="57">
        <f t="shared" si="0"/>
        <v>2000</v>
      </c>
      <c r="F55" s="34" t="s">
        <v>291</v>
      </c>
      <c r="G55" s="34" t="s">
        <v>67</v>
      </c>
      <c r="H55" s="27" t="s">
        <v>282</v>
      </c>
      <c r="I55" s="27" t="s">
        <v>272</v>
      </c>
      <c r="J55" s="109" t="s">
        <v>54</v>
      </c>
      <c r="K55" s="28" t="s">
        <v>53</v>
      </c>
      <c r="L55" s="27" t="s">
        <v>54</v>
      </c>
      <c r="M55" s="27" t="s">
        <v>54</v>
      </c>
    </row>
    <row r="56" spans="1:14" ht="87" x14ac:dyDescent="0.5">
      <c r="A56" s="17" t="s">
        <v>345</v>
      </c>
      <c r="B56" s="33">
        <v>499000</v>
      </c>
      <c r="C56" s="56">
        <v>0</v>
      </c>
      <c r="D56" s="118">
        <v>497000</v>
      </c>
      <c r="E56" s="57">
        <f t="shared" si="0"/>
        <v>2000</v>
      </c>
      <c r="F56" s="34" t="s">
        <v>291</v>
      </c>
      <c r="G56" s="34" t="s">
        <v>67</v>
      </c>
      <c r="H56" s="27" t="s">
        <v>282</v>
      </c>
      <c r="I56" s="27" t="s">
        <v>272</v>
      </c>
      <c r="J56" s="109" t="s">
        <v>54</v>
      </c>
      <c r="K56" s="27" t="s">
        <v>54</v>
      </c>
      <c r="L56" s="28" t="s">
        <v>53</v>
      </c>
      <c r="M56" s="27" t="s">
        <v>54</v>
      </c>
    </row>
    <row r="57" spans="1:14" ht="65.25" x14ac:dyDescent="0.5">
      <c r="A57" s="17" t="s">
        <v>346</v>
      </c>
      <c r="B57" s="33">
        <v>498000</v>
      </c>
      <c r="C57" s="56">
        <v>0</v>
      </c>
      <c r="D57" s="118">
        <v>497000</v>
      </c>
      <c r="E57" s="57">
        <f t="shared" si="0"/>
        <v>1000</v>
      </c>
      <c r="F57" s="34" t="s">
        <v>291</v>
      </c>
      <c r="G57" s="27" t="s">
        <v>340</v>
      </c>
      <c r="H57" s="27" t="s">
        <v>282</v>
      </c>
      <c r="I57" s="27" t="s">
        <v>272</v>
      </c>
      <c r="J57" s="109" t="s">
        <v>54</v>
      </c>
      <c r="K57" s="27" t="s">
        <v>54</v>
      </c>
      <c r="L57" s="28" t="s">
        <v>53</v>
      </c>
      <c r="M57" s="27" t="s">
        <v>54</v>
      </c>
    </row>
    <row r="58" spans="1:14" ht="65.25" x14ac:dyDescent="0.5">
      <c r="A58" s="17" t="s">
        <v>347</v>
      </c>
      <c r="B58" s="33">
        <v>499000</v>
      </c>
      <c r="C58" s="56">
        <v>0</v>
      </c>
      <c r="D58" s="118">
        <v>492000</v>
      </c>
      <c r="E58" s="57">
        <f t="shared" si="0"/>
        <v>7000</v>
      </c>
      <c r="F58" s="34" t="s">
        <v>286</v>
      </c>
      <c r="G58" s="34" t="s">
        <v>67</v>
      </c>
      <c r="H58" s="27" t="s">
        <v>282</v>
      </c>
      <c r="I58" s="27" t="s">
        <v>272</v>
      </c>
      <c r="J58" s="109" t="s">
        <v>54</v>
      </c>
      <c r="K58" s="27" t="s">
        <v>54</v>
      </c>
      <c r="L58" s="28" t="s">
        <v>53</v>
      </c>
      <c r="M58" s="27" t="s">
        <v>54</v>
      </c>
    </row>
    <row r="59" spans="1:14" ht="65.25" x14ac:dyDescent="0.5">
      <c r="A59" s="17" t="s">
        <v>348</v>
      </c>
      <c r="B59" s="33">
        <v>499000</v>
      </c>
      <c r="C59" s="56">
        <v>0</v>
      </c>
      <c r="D59" s="118">
        <v>0</v>
      </c>
      <c r="E59" s="57">
        <f t="shared" si="0"/>
        <v>499000</v>
      </c>
      <c r="F59" s="34" t="s">
        <v>291</v>
      </c>
      <c r="G59" s="34" t="s">
        <v>67</v>
      </c>
      <c r="H59" s="27" t="s">
        <v>282</v>
      </c>
      <c r="I59" s="27" t="s">
        <v>272</v>
      </c>
      <c r="J59" s="28" t="s">
        <v>53</v>
      </c>
      <c r="K59" s="27" t="s">
        <v>54</v>
      </c>
      <c r="L59" s="27" t="s">
        <v>54</v>
      </c>
      <c r="M59" s="27" t="s">
        <v>54</v>
      </c>
    </row>
    <row r="60" spans="1:14" ht="65.25" x14ac:dyDescent="0.5">
      <c r="A60" s="17" t="s">
        <v>349</v>
      </c>
      <c r="B60" s="33">
        <v>499000</v>
      </c>
      <c r="C60" s="56">
        <v>0</v>
      </c>
      <c r="D60" s="118">
        <v>0</v>
      </c>
      <c r="E60" s="118">
        <v>0</v>
      </c>
      <c r="F60" s="34" t="s">
        <v>286</v>
      </c>
      <c r="G60" s="34" t="s">
        <v>67</v>
      </c>
      <c r="H60" s="27" t="s">
        <v>282</v>
      </c>
      <c r="I60" s="27" t="s">
        <v>272</v>
      </c>
      <c r="J60" s="28" t="s">
        <v>53</v>
      </c>
      <c r="K60" s="27" t="s">
        <v>54</v>
      </c>
      <c r="L60" s="27" t="s">
        <v>54</v>
      </c>
      <c r="M60" s="27" t="s">
        <v>54</v>
      </c>
      <c r="N60" s="18" t="s">
        <v>1014</v>
      </c>
    </row>
    <row r="61" spans="1:14" ht="65.25" x14ac:dyDescent="0.5">
      <c r="A61" s="17" t="s">
        <v>350</v>
      </c>
      <c r="B61" s="33">
        <v>499000</v>
      </c>
      <c r="C61" s="53">
        <v>495000</v>
      </c>
      <c r="D61" s="119">
        <v>0</v>
      </c>
      <c r="E61" s="57">
        <f t="shared" si="0"/>
        <v>4000</v>
      </c>
      <c r="F61" s="34" t="s">
        <v>351</v>
      </c>
      <c r="G61" s="27" t="s">
        <v>85</v>
      </c>
      <c r="H61" s="27" t="s">
        <v>282</v>
      </c>
      <c r="I61" s="27" t="s">
        <v>272</v>
      </c>
      <c r="J61" s="27" t="s">
        <v>54</v>
      </c>
      <c r="K61" s="28" t="s">
        <v>53</v>
      </c>
      <c r="L61" s="27" t="s">
        <v>54</v>
      </c>
      <c r="M61" s="27" t="s">
        <v>54</v>
      </c>
    </row>
    <row r="62" spans="1:14" ht="87" x14ac:dyDescent="0.5">
      <c r="A62" s="17" t="s">
        <v>352</v>
      </c>
      <c r="B62" s="33">
        <v>498000</v>
      </c>
      <c r="C62" s="56">
        <v>0</v>
      </c>
      <c r="D62" s="118">
        <v>0</v>
      </c>
      <c r="E62" s="57">
        <f t="shared" si="0"/>
        <v>498000</v>
      </c>
      <c r="F62" s="34" t="s">
        <v>291</v>
      </c>
      <c r="G62" s="34" t="s">
        <v>67</v>
      </c>
      <c r="H62" s="27" t="s">
        <v>282</v>
      </c>
      <c r="I62" s="27" t="s">
        <v>272</v>
      </c>
      <c r="J62" s="28" t="s">
        <v>53</v>
      </c>
      <c r="K62" s="27" t="s">
        <v>54</v>
      </c>
      <c r="L62" s="27" t="s">
        <v>54</v>
      </c>
      <c r="M62" s="27" t="s">
        <v>54</v>
      </c>
    </row>
    <row r="63" spans="1:14" ht="65.25" x14ac:dyDescent="0.5">
      <c r="A63" s="17" t="s">
        <v>353</v>
      </c>
      <c r="B63" s="33">
        <v>498000</v>
      </c>
      <c r="C63" s="48">
        <v>0</v>
      </c>
      <c r="D63" s="119">
        <v>0</v>
      </c>
      <c r="E63" s="57">
        <f t="shared" si="0"/>
        <v>498000</v>
      </c>
      <c r="F63" s="34" t="s">
        <v>354</v>
      </c>
      <c r="G63" s="27" t="s">
        <v>85</v>
      </c>
      <c r="H63" s="27" t="s">
        <v>282</v>
      </c>
      <c r="I63" s="27" t="s">
        <v>272</v>
      </c>
      <c r="J63" s="28" t="s">
        <v>53</v>
      </c>
      <c r="K63" s="27" t="s">
        <v>54</v>
      </c>
      <c r="L63" s="27" t="s">
        <v>54</v>
      </c>
      <c r="M63" s="27" t="s">
        <v>54</v>
      </c>
    </row>
    <row r="64" spans="1:14" ht="87" x14ac:dyDescent="0.5">
      <c r="A64" s="17" t="s">
        <v>355</v>
      </c>
      <c r="B64" s="33">
        <v>499000</v>
      </c>
      <c r="C64" s="60">
        <v>491000</v>
      </c>
      <c r="D64" s="118">
        <v>0</v>
      </c>
      <c r="E64" s="57">
        <f t="shared" si="0"/>
        <v>8000</v>
      </c>
      <c r="F64" s="34" t="s">
        <v>286</v>
      </c>
      <c r="G64" s="34" t="s">
        <v>67</v>
      </c>
      <c r="H64" s="27" t="s">
        <v>282</v>
      </c>
      <c r="I64" s="27" t="s">
        <v>272</v>
      </c>
      <c r="J64" s="27" t="s">
        <v>54</v>
      </c>
      <c r="K64" s="28" t="s">
        <v>53</v>
      </c>
      <c r="L64" s="27" t="s">
        <v>54</v>
      </c>
      <c r="M64" s="27" t="s">
        <v>54</v>
      </c>
    </row>
    <row r="65" spans="1:13" ht="65.25" x14ac:dyDescent="0.5">
      <c r="A65" s="17" t="s">
        <v>356</v>
      </c>
      <c r="B65" s="33">
        <v>357000</v>
      </c>
      <c r="C65" s="56">
        <v>0</v>
      </c>
      <c r="D65" s="118">
        <v>355000</v>
      </c>
      <c r="E65" s="57">
        <f t="shared" si="0"/>
        <v>2000</v>
      </c>
      <c r="F65" s="34" t="s">
        <v>291</v>
      </c>
      <c r="G65" s="27" t="s">
        <v>85</v>
      </c>
      <c r="H65" s="27" t="s">
        <v>282</v>
      </c>
      <c r="I65" s="27" t="s">
        <v>272</v>
      </c>
      <c r="J65" s="27" t="s">
        <v>54</v>
      </c>
      <c r="K65" s="27" t="s">
        <v>54</v>
      </c>
      <c r="L65" s="28" t="s">
        <v>53</v>
      </c>
      <c r="M65" s="27" t="s">
        <v>54</v>
      </c>
    </row>
    <row r="66" spans="1:13" ht="65.25" x14ac:dyDescent="0.5">
      <c r="A66" s="17" t="s">
        <v>357</v>
      </c>
      <c r="B66" s="33">
        <v>466000</v>
      </c>
      <c r="C66" s="56">
        <v>0</v>
      </c>
      <c r="D66" s="118">
        <v>464000</v>
      </c>
      <c r="E66" s="57">
        <f t="shared" si="0"/>
        <v>2000</v>
      </c>
      <c r="F66" s="34" t="s">
        <v>291</v>
      </c>
      <c r="G66" s="27" t="s">
        <v>85</v>
      </c>
      <c r="H66" s="27" t="s">
        <v>282</v>
      </c>
      <c r="I66" s="27" t="s">
        <v>272</v>
      </c>
      <c r="J66" s="27" t="s">
        <v>54</v>
      </c>
      <c r="K66" s="27" t="s">
        <v>54</v>
      </c>
      <c r="L66" s="28" t="s">
        <v>53</v>
      </c>
      <c r="M66" s="27" t="s">
        <v>54</v>
      </c>
    </row>
    <row r="67" spans="1:13" ht="65.25" x14ac:dyDescent="0.5">
      <c r="A67" s="17" t="s">
        <v>358</v>
      </c>
      <c r="B67" s="33">
        <v>498000</v>
      </c>
      <c r="C67" s="56">
        <v>0</v>
      </c>
      <c r="D67" s="118">
        <v>492000</v>
      </c>
      <c r="E67" s="57">
        <f t="shared" si="0"/>
        <v>6000</v>
      </c>
      <c r="F67" s="34" t="s">
        <v>291</v>
      </c>
      <c r="G67" s="34" t="s">
        <v>67</v>
      </c>
      <c r="H67" s="27" t="s">
        <v>282</v>
      </c>
      <c r="I67" s="27" t="s">
        <v>272</v>
      </c>
      <c r="J67" s="27" t="s">
        <v>54</v>
      </c>
      <c r="K67" s="27" t="s">
        <v>54</v>
      </c>
      <c r="L67" s="28" t="s">
        <v>53</v>
      </c>
      <c r="M67" s="27" t="s">
        <v>54</v>
      </c>
    </row>
    <row r="68" spans="1:13" ht="65.25" x14ac:dyDescent="0.5">
      <c r="A68" s="17" t="s">
        <v>359</v>
      </c>
      <c r="B68" s="33">
        <v>499000</v>
      </c>
      <c r="C68" s="56">
        <v>0</v>
      </c>
      <c r="D68" s="118">
        <v>497000</v>
      </c>
      <c r="E68" s="57">
        <f t="shared" si="0"/>
        <v>2000</v>
      </c>
      <c r="F68" s="34" t="s">
        <v>286</v>
      </c>
      <c r="G68" s="34" t="s">
        <v>67</v>
      </c>
      <c r="H68" s="27" t="s">
        <v>282</v>
      </c>
      <c r="I68" s="27" t="s">
        <v>272</v>
      </c>
      <c r="J68" s="27" t="s">
        <v>54</v>
      </c>
      <c r="K68" s="27" t="s">
        <v>54</v>
      </c>
      <c r="L68" s="28" t="s">
        <v>53</v>
      </c>
      <c r="M68" s="27" t="s">
        <v>54</v>
      </c>
    </row>
    <row r="69" spans="1:13" ht="65.25" x14ac:dyDescent="0.5">
      <c r="A69" s="17" t="s">
        <v>360</v>
      </c>
      <c r="B69" s="33">
        <v>498000</v>
      </c>
      <c r="C69" s="56">
        <v>0</v>
      </c>
      <c r="D69" s="118">
        <v>492000</v>
      </c>
      <c r="E69" s="57">
        <f t="shared" si="0"/>
        <v>6000</v>
      </c>
      <c r="F69" s="34" t="s">
        <v>291</v>
      </c>
      <c r="G69" s="34" t="s">
        <v>67</v>
      </c>
      <c r="H69" s="27" t="s">
        <v>282</v>
      </c>
      <c r="I69" s="27" t="s">
        <v>272</v>
      </c>
      <c r="J69" s="27" t="s">
        <v>54</v>
      </c>
      <c r="K69" s="27" t="s">
        <v>54</v>
      </c>
      <c r="L69" s="28" t="s">
        <v>53</v>
      </c>
      <c r="M69" s="27" t="s">
        <v>54</v>
      </c>
    </row>
    <row r="70" spans="1:13" ht="65.25" x14ac:dyDescent="0.5">
      <c r="A70" s="17" t="s">
        <v>361</v>
      </c>
      <c r="B70" s="33">
        <v>499000</v>
      </c>
      <c r="C70" s="56">
        <v>0</v>
      </c>
      <c r="D70" s="118">
        <v>497000</v>
      </c>
      <c r="E70" s="57">
        <f t="shared" si="0"/>
        <v>2000</v>
      </c>
      <c r="F70" s="34" t="s">
        <v>291</v>
      </c>
      <c r="G70" s="27" t="s">
        <v>85</v>
      </c>
      <c r="H70" s="27" t="s">
        <v>282</v>
      </c>
      <c r="I70" s="27" t="s">
        <v>272</v>
      </c>
      <c r="J70" s="27" t="s">
        <v>54</v>
      </c>
      <c r="K70" s="27" t="s">
        <v>54</v>
      </c>
      <c r="L70" s="28" t="s">
        <v>53</v>
      </c>
      <c r="M70" s="27" t="s">
        <v>54</v>
      </c>
    </row>
    <row r="71" spans="1:13" ht="48" customHeight="1" x14ac:dyDescent="0.5">
      <c r="A71" s="17" t="s">
        <v>362</v>
      </c>
      <c r="B71" s="33">
        <v>499000</v>
      </c>
      <c r="C71" s="56">
        <v>0</v>
      </c>
      <c r="D71" s="118">
        <v>497000</v>
      </c>
      <c r="E71" s="57">
        <f t="shared" si="0"/>
        <v>2000</v>
      </c>
      <c r="F71" s="34" t="s">
        <v>291</v>
      </c>
      <c r="G71" s="34" t="s">
        <v>67</v>
      </c>
      <c r="H71" s="27" t="s">
        <v>282</v>
      </c>
      <c r="I71" s="27" t="s">
        <v>272</v>
      </c>
      <c r="J71" s="27" t="s">
        <v>54</v>
      </c>
      <c r="K71" s="27" t="s">
        <v>54</v>
      </c>
      <c r="L71" s="28" t="s">
        <v>53</v>
      </c>
      <c r="M71" s="27" t="s">
        <v>54</v>
      </c>
    </row>
    <row r="72" spans="1:13" ht="65.25" x14ac:dyDescent="0.5">
      <c r="A72" s="17" t="s">
        <v>363</v>
      </c>
      <c r="B72" s="33">
        <v>492000</v>
      </c>
      <c r="C72" s="56">
        <v>0</v>
      </c>
      <c r="D72" s="118">
        <v>485000</v>
      </c>
      <c r="E72" s="57">
        <f t="shared" si="0"/>
        <v>7000</v>
      </c>
      <c r="F72" s="34" t="s">
        <v>286</v>
      </c>
      <c r="G72" s="27" t="s">
        <v>85</v>
      </c>
      <c r="H72" s="27" t="s">
        <v>282</v>
      </c>
      <c r="I72" s="27" t="s">
        <v>272</v>
      </c>
      <c r="J72" s="27" t="s">
        <v>54</v>
      </c>
      <c r="K72" s="27" t="s">
        <v>54</v>
      </c>
      <c r="L72" s="28" t="s">
        <v>53</v>
      </c>
      <c r="M72" s="27" t="s">
        <v>54</v>
      </c>
    </row>
    <row r="73" spans="1:13" ht="65.25" x14ac:dyDescent="0.5">
      <c r="A73" s="17" t="s">
        <v>364</v>
      </c>
      <c r="B73" s="33">
        <v>494000</v>
      </c>
      <c r="C73" s="60">
        <v>487000</v>
      </c>
      <c r="D73" s="118">
        <v>0</v>
      </c>
      <c r="E73" s="57">
        <f t="shared" si="0"/>
        <v>7000</v>
      </c>
      <c r="F73" s="34" t="s">
        <v>286</v>
      </c>
      <c r="G73" s="34" t="s">
        <v>67</v>
      </c>
      <c r="H73" s="27" t="s">
        <v>282</v>
      </c>
      <c r="I73" s="27" t="s">
        <v>272</v>
      </c>
      <c r="J73" s="27" t="s">
        <v>54</v>
      </c>
      <c r="K73" s="28" t="s">
        <v>53</v>
      </c>
      <c r="L73" s="27" t="s">
        <v>54</v>
      </c>
      <c r="M73" s="27" t="s">
        <v>54</v>
      </c>
    </row>
    <row r="74" spans="1:13" ht="87" x14ac:dyDescent="0.5">
      <c r="A74" s="17" t="s">
        <v>365</v>
      </c>
      <c r="B74" s="33">
        <v>494000</v>
      </c>
      <c r="C74" s="60">
        <v>487000</v>
      </c>
      <c r="D74" s="118">
        <v>0</v>
      </c>
      <c r="E74" s="57">
        <f t="shared" ref="E74:E137" si="1">B74-C74-D74</f>
        <v>7000</v>
      </c>
      <c r="F74" s="34" t="s">
        <v>286</v>
      </c>
      <c r="G74" s="34" t="s">
        <v>67</v>
      </c>
      <c r="H74" s="27" t="s">
        <v>282</v>
      </c>
      <c r="I74" s="27" t="s">
        <v>272</v>
      </c>
      <c r="J74" s="27" t="s">
        <v>54</v>
      </c>
      <c r="K74" s="28" t="s">
        <v>53</v>
      </c>
      <c r="L74" s="27" t="s">
        <v>54</v>
      </c>
      <c r="M74" s="27" t="s">
        <v>54</v>
      </c>
    </row>
    <row r="75" spans="1:13" ht="65.25" x14ac:dyDescent="0.5">
      <c r="A75" s="17" t="s">
        <v>366</v>
      </c>
      <c r="B75" s="33">
        <v>499000</v>
      </c>
      <c r="C75" s="60">
        <v>493000</v>
      </c>
      <c r="D75" s="118">
        <v>0</v>
      </c>
      <c r="E75" s="57">
        <f t="shared" si="1"/>
        <v>6000</v>
      </c>
      <c r="F75" s="34" t="s">
        <v>286</v>
      </c>
      <c r="G75" s="34" t="s">
        <v>67</v>
      </c>
      <c r="H75" s="27" t="s">
        <v>282</v>
      </c>
      <c r="I75" s="27" t="s">
        <v>272</v>
      </c>
      <c r="J75" s="27" t="s">
        <v>54</v>
      </c>
      <c r="K75" s="28" t="s">
        <v>53</v>
      </c>
      <c r="L75" s="27" t="s">
        <v>54</v>
      </c>
      <c r="M75" s="27" t="s">
        <v>54</v>
      </c>
    </row>
    <row r="76" spans="1:13" ht="65.25" x14ac:dyDescent="0.5">
      <c r="A76" s="17" t="s">
        <v>367</v>
      </c>
      <c r="B76" s="33">
        <v>498000</v>
      </c>
      <c r="C76" s="56">
        <v>0</v>
      </c>
      <c r="D76" s="118">
        <v>492000</v>
      </c>
      <c r="E76" s="57">
        <f t="shared" si="1"/>
        <v>6000</v>
      </c>
      <c r="F76" s="34" t="s">
        <v>286</v>
      </c>
      <c r="G76" s="34" t="s">
        <v>67</v>
      </c>
      <c r="H76" s="27" t="s">
        <v>282</v>
      </c>
      <c r="I76" s="27" t="s">
        <v>272</v>
      </c>
      <c r="J76" s="27" t="s">
        <v>54</v>
      </c>
      <c r="K76" s="27" t="s">
        <v>54</v>
      </c>
      <c r="L76" s="28" t="s">
        <v>53</v>
      </c>
      <c r="M76" s="27" t="s">
        <v>54</v>
      </c>
    </row>
    <row r="77" spans="1:13" ht="65.25" x14ac:dyDescent="0.5">
      <c r="A77" s="17" t="s">
        <v>368</v>
      </c>
      <c r="B77" s="33">
        <v>499000</v>
      </c>
      <c r="C77" s="60">
        <v>490000</v>
      </c>
      <c r="D77" s="118">
        <v>0</v>
      </c>
      <c r="E77" s="57">
        <f t="shared" si="1"/>
        <v>9000</v>
      </c>
      <c r="F77" s="34" t="s">
        <v>286</v>
      </c>
      <c r="G77" s="34" t="s">
        <v>67</v>
      </c>
      <c r="H77" s="27" t="s">
        <v>282</v>
      </c>
      <c r="I77" s="27" t="s">
        <v>272</v>
      </c>
      <c r="J77" s="27" t="s">
        <v>54</v>
      </c>
      <c r="K77" s="28" t="s">
        <v>53</v>
      </c>
      <c r="L77" s="27" t="s">
        <v>54</v>
      </c>
      <c r="M77" s="27" t="s">
        <v>54</v>
      </c>
    </row>
    <row r="78" spans="1:13" ht="65.25" x14ac:dyDescent="0.5">
      <c r="A78" s="17" t="s">
        <v>369</v>
      </c>
      <c r="B78" s="33">
        <v>492000</v>
      </c>
      <c r="C78" s="56">
        <v>0</v>
      </c>
      <c r="D78" s="118">
        <v>0</v>
      </c>
      <c r="E78" s="57">
        <f t="shared" si="1"/>
        <v>492000</v>
      </c>
      <c r="F78" s="34" t="s">
        <v>286</v>
      </c>
      <c r="G78" s="34" t="s">
        <v>67</v>
      </c>
      <c r="H78" s="27" t="s">
        <v>282</v>
      </c>
      <c r="I78" s="27" t="s">
        <v>272</v>
      </c>
      <c r="J78" s="28" t="s">
        <v>53</v>
      </c>
      <c r="K78" s="27" t="s">
        <v>54</v>
      </c>
      <c r="L78" s="27" t="s">
        <v>54</v>
      </c>
      <c r="M78" s="27" t="s">
        <v>54</v>
      </c>
    </row>
    <row r="79" spans="1:13" ht="87" x14ac:dyDescent="0.5">
      <c r="A79" s="17" t="s">
        <v>370</v>
      </c>
      <c r="B79" s="33">
        <v>499000</v>
      </c>
      <c r="C79" s="56">
        <v>0</v>
      </c>
      <c r="D79" s="118">
        <v>492000</v>
      </c>
      <c r="E79" s="57">
        <f t="shared" si="1"/>
        <v>7000</v>
      </c>
      <c r="F79" s="34" t="s">
        <v>286</v>
      </c>
      <c r="G79" s="34" t="s">
        <v>67</v>
      </c>
      <c r="H79" s="27" t="s">
        <v>282</v>
      </c>
      <c r="I79" s="27" t="s">
        <v>272</v>
      </c>
      <c r="J79" s="27" t="s">
        <v>54</v>
      </c>
      <c r="K79" s="27" t="s">
        <v>54</v>
      </c>
      <c r="L79" s="28" t="s">
        <v>53</v>
      </c>
      <c r="M79" s="27" t="s">
        <v>54</v>
      </c>
    </row>
    <row r="80" spans="1:13" ht="65.25" x14ac:dyDescent="0.5">
      <c r="A80" s="17" t="s">
        <v>371</v>
      </c>
      <c r="B80" s="33">
        <v>499000</v>
      </c>
      <c r="C80" s="56">
        <v>0</v>
      </c>
      <c r="D80" s="118">
        <v>492000</v>
      </c>
      <c r="E80" s="57">
        <f t="shared" si="1"/>
        <v>7000</v>
      </c>
      <c r="F80" s="34" t="s">
        <v>286</v>
      </c>
      <c r="G80" s="34" t="s">
        <v>67</v>
      </c>
      <c r="H80" s="27" t="s">
        <v>282</v>
      </c>
      <c r="I80" s="27" t="s">
        <v>272</v>
      </c>
      <c r="J80" s="27" t="s">
        <v>54</v>
      </c>
      <c r="K80" s="27" t="s">
        <v>54</v>
      </c>
      <c r="L80" s="28" t="s">
        <v>53</v>
      </c>
      <c r="M80" s="27" t="s">
        <v>54</v>
      </c>
    </row>
    <row r="81" spans="1:13" ht="65.25" x14ac:dyDescent="0.5">
      <c r="A81" s="17" t="s">
        <v>372</v>
      </c>
      <c r="B81" s="33">
        <v>499000</v>
      </c>
      <c r="C81" s="56">
        <v>0</v>
      </c>
      <c r="D81" s="118">
        <v>497000</v>
      </c>
      <c r="E81" s="57">
        <f t="shared" si="1"/>
        <v>2000</v>
      </c>
      <c r="F81" s="34" t="s">
        <v>291</v>
      </c>
      <c r="G81" s="34" t="s">
        <v>67</v>
      </c>
      <c r="H81" s="27" t="s">
        <v>282</v>
      </c>
      <c r="I81" s="27" t="s">
        <v>272</v>
      </c>
      <c r="J81" s="27" t="s">
        <v>54</v>
      </c>
      <c r="K81" s="27" t="s">
        <v>54</v>
      </c>
      <c r="L81" s="28" t="s">
        <v>53</v>
      </c>
      <c r="M81" s="27" t="s">
        <v>54</v>
      </c>
    </row>
    <row r="82" spans="1:13" ht="65.25" x14ac:dyDescent="0.5">
      <c r="A82" s="17" t="s">
        <v>373</v>
      </c>
      <c r="B82" s="33">
        <v>423000</v>
      </c>
      <c r="C82" s="60">
        <v>417000</v>
      </c>
      <c r="D82" s="118">
        <v>0</v>
      </c>
      <c r="E82" s="57">
        <f t="shared" si="1"/>
        <v>6000</v>
      </c>
      <c r="F82" s="34" t="s">
        <v>286</v>
      </c>
      <c r="G82" s="27" t="s">
        <v>85</v>
      </c>
      <c r="H82" s="27" t="s">
        <v>282</v>
      </c>
      <c r="I82" s="27" t="s">
        <v>272</v>
      </c>
      <c r="J82" s="27" t="s">
        <v>54</v>
      </c>
      <c r="K82" s="28" t="s">
        <v>53</v>
      </c>
      <c r="L82" s="27" t="s">
        <v>54</v>
      </c>
      <c r="M82" s="27" t="s">
        <v>54</v>
      </c>
    </row>
    <row r="83" spans="1:13" ht="65.25" x14ac:dyDescent="0.5">
      <c r="A83" s="17" t="s">
        <v>374</v>
      </c>
      <c r="B83" s="33">
        <v>499000</v>
      </c>
      <c r="C83" s="60">
        <v>492000</v>
      </c>
      <c r="D83" s="118">
        <v>0</v>
      </c>
      <c r="E83" s="57">
        <f t="shared" si="1"/>
        <v>7000</v>
      </c>
      <c r="F83" s="34" t="s">
        <v>291</v>
      </c>
      <c r="G83" s="34" t="s">
        <v>67</v>
      </c>
      <c r="H83" s="27" t="s">
        <v>282</v>
      </c>
      <c r="I83" s="27" t="s">
        <v>272</v>
      </c>
      <c r="J83" s="27" t="s">
        <v>54</v>
      </c>
      <c r="K83" s="28" t="s">
        <v>53</v>
      </c>
      <c r="L83" s="27" t="s">
        <v>54</v>
      </c>
      <c r="M83" s="27" t="s">
        <v>54</v>
      </c>
    </row>
    <row r="84" spans="1:13" ht="65.25" x14ac:dyDescent="0.5">
      <c r="A84" s="17" t="s">
        <v>375</v>
      </c>
      <c r="B84" s="33">
        <v>499000</v>
      </c>
      <c r="C84" s="56">
        <v>0</v>
      </c>
      <c r="D84" s="118">
        <v>497000</v>
      </c>
      <c r="E84" s="57">
        <f t="shared" si="1"/>
        <v>2000</v>
      </c>
      <c r="F84" s="34" t="s">
        <v>291</v>
      </c>
      <c r="G84" s="27" t="s">
        <v>85</v>
      </c>
      <c r="H84" s="27" t="s">
        <v>282</v>
      </c>
      <c r="I84" s="27" t="s">
        <v>272</v>
      </c>
      <c r="J84" s="27" t="s">
        <v>54</v>
      </c>
      <c r="K84" s="27" t="s">
        <v>54</v>
      </c>
      <c r="L84" s="28" t="s">
        <v>53</v>
      </c>
      <c r="M84" s="27" t="s">
        <v>54</v>
      </c>
    </row>
    <row r="85" spans="1:13" ht="65.25" x14ac:dyDescent="0.5">
      <c r="A85" s="17" t="s">
        <v>376</v>
      </c>
      <c r="B85" s="33">
        <v>498000</v>
      </c>
      <c r="C85" s="56">
        <v>0</v>
      </c>
      <c r="D85" s="118">
        <v>492000</v>
      </c>
      <c r="E85" s="57">
        <f t="shared" si="1"/>
        <v>6000</v>
      </c>
      <c r="F85" s="34" t="s">
        <v>286</v>
      </c>
      <c r="G85" s="34" t="s">
        <v>67</v>
      </c>
      <c r="H85" s="27" t="s">
        <v>282</v>
      </c>
      <c r="I85" s="27" t="s">
        <v>272</v>
      </c>
      <c r="J85" s="27" t="s">
        <v>54</v>
      </c>
      <c r="K85" s="27" t="s">
        <v>54</v>
      </c>
      <c r="L85" s="28" t="s">
        <v>53</v>
      </c>
      <c r="M85" s="27" t="s">
        <v>54</v>
      </c>
    </row>
    <row r="86" spans="1:13" ht="65.25" x14ac:dyDescent="0.5">
      <c r="A86" s="17" t="s">
        <v>377</v>
      </c>
      <c r="B86" s="33">
        <v>363000</v>
      </c>
      <c r="C86" s="60">
        <v>356000</v>
      </c>
      <c r="D86" s="118">
        <v>0</v>
      </c>
      <c r="E86" s="57">
        <f t="shared" si="1"/>
        <v>7000</v>
      </c>
      <c r="F86" s="34" t="s">
        <v>286</v>
      </c>
      <c r="G86" s="34" t="s">
        <v>67</v>
      </c>
      <c r="H86" s="27" t="s">
        <v>282</v>
      </c>
      <c r="I86" s="27" t="s">
        <v>272</v>
      </c>
      <c r="J86" s="27" t="s">
        <v>54</v>
      </c>
      <c r="K86" s="28" t="s">
        <v>53</v>
      </c>
      <c r="L86" s="27" t="s">
        <v>54</v>
      </c>
      <c r="M86" s="27" t="s">
        <v>54</v>
      </c>
    </row>
    <row r="87" spans="1:13" ht="65.25" x14ac:dyDescent="0.5">
      <c r="A87" s="17" t="s">
        <v>378</v>
      </c>
      <c r="B87" s="33">
        <v>499000</v>
      </c>
      <c r="C87" s="60">
        <v>497000</v>
      </c>
      <c r="D87" s="118">
        <v>0</v>
      </c>
      <c r="E87" s="57">
        <f t="shared" si="1"/>
        <v>2000</v>
      </c>
      <c r="F87" s="34" t="s">
        <v>291</v>
      </c>
      <c r="G87" s="34" t="s">
        <v>67</v>
      </c>
      <c r="H87" s="27" t="s">
        <v>282</v>
      </c>
      <c r="I87" s="27" t="s">
        <v>272</v>
      </c>
      <c r="J87" s="27" t="s">
        <v>54</v>
      </c>
      <c r="K87" s="28" t="s">
        <v>53</v>
      </c>
      <c r="L87" s="27" t="s">
        <v>54</v>
      </c>
      <c r="M87" s="27" t="s">
        <v>54</v>
      </c>
    </row>
    <row r="88" spans="1:13" ht="65.25" x14ac:dyDescent="0.5">
      <c r="A88" s="17" t="s">
        <v>379</v>
      </c>
      <c r="B88" s="33">
        <v>499000</v>
      </c>
      <c r="C88" s="56">
        <v>0</v>
      </c>
      <c r="D88" s="118">
        <v>496000</v>
      </c>
      <c r="E88" s="57">
        <f t="shared" si="1"/>
        <v>3000</v>
      </c>
      <c r="F88" s="34" t="s">
        <v>291</v>
      </c>
      <c r="G88" s="34" t="s">
        <v>67</v>
      </c>
      <c r="H88" s="27" t="s">
        <v>282</v>
      </c>
      <c r="I88" s="27" t="s">
        <v>272</v>
      </c>
      <c r="J88" s="27" t="s">
        <v>54</v>
      </c>
      <c r="K88" s="27" t="s">
        <v>54</v>
      </c>
      <c r="L88" s="28" t="s">
        <v>53</v>
      </c>
      <c r="M88" s="27" t="s">
        <v>54</v>
      </c>
    </row>
    <row r="89" spans="1:13" ht="65.25" x14ac:dyDescent="0.5">
      <c r="A89" s="17" t="s">
        <v>380</v>
      </c>
      <c r="B89" s="33">
        <v>343000</v>
      </c>
      <c r="C89" s="60">
        <v>338000</v>
      </c>
      <c r="D89" s="118">
        <v>0</v>
      </c>
      <c r="E89" s="57">
        <f t="shared" si="1"/>
        <v>5000</v>
      </c>
      <c r="F89" s="34" t="s">
        <v>286</v>
      </c>
      <c r="G89" s="34" t="s">
        <v>67</v>
      </c>
      <c r="H89" s="27" t="s">
        <v>282</v>
      </c>
      <c r="I89" s="27" t="s">
        <v>272</v>
      </c>
      <c r="J89" s="27" t="s">
        <v>54</v>
      </c>
      <c r="K89" s="28" t="s">
        <v>53</v>
      </c>
      <c r="L89" s="27" t="s">
        <v>54</v>
      </c>
      <c r="M89" s="27" t="s">
        <v>54</v>
      </c>
    </row>
    <row r="90" spans="1:13" ht="43.5" x14ac:dyDescent="0.5">
      <c r="A90" s="17" t="s">
        <v>381</v>
      </c>
      <c r="B90" s="33">
        <v>492000</v>
      </c>
      <c r="C90" s="60">
        <v>482000</v>
      </c>
      <c r="D90" s="118">
        <v>0</v>
      </c>
      <c r="E90" s="57">
        <f t="shared" si="1"/>
        <v>10000</v>
      </c>
      <c r="F90" s="34" t="s">
        <v>286</v>
      </c>
      <c r="G90" s="34" t="s">
        <v>67</v>
      </c>
      <c r="H90" s="27" t="s">
        <v>282</v>
      </c>
      <c r="I90" s="27" t="s">
        <v>272</v>
      </c>
      <c r="J90" s="27" t="s">
        <v>54</v>
      </c>
      <c r="K90" s="28" t="s">
        <v>53</v>
      </c>
      <c r="L90" s="27" t="s">
        <v>54</v>
      </c>
      <c r="M90" s="27" t="s">
        <v>54</v>
      </c>
    </row>
    <row r="91" spans="1:13" ht="65.25" x14ac:dyDescent="0.5">
      <c r="A91" s="17" t="s">
        <v>382</v>
      </c>
      <c r="B91" s="33">
        <v>499000</v>
      </c>
      <c r="C91" s="56">
        <v>0</v>
      </c>
      <c r="D91" s="118">
        <v>492000</v>
      </c>
      <c r="E91" s="57">
        <f t="shared" si="1"/>
        <v>7000</v>
      </c>
      <c r="F91" s="34" t="s">
        <v>291</v>
      </c>
      <c r="G91" s="34" t="s">
        <v>67</v>
      </c>
      <c r="H91" s="27" t="s">
        <v>282</v>
      </c>
      <c r="I91" s="27" t="s">
        <v>272</v>
      </c>
      <c r="J91" s="27" t="s">
        <v>54</v>
      </c>
      <c r="K91" s="27" t="s">
        <v>54</v>
      </c>
      <c r="L91" s="28" t="s">
        <v>53</v>
      </c>
      <c r="M91" s="27" t="s">
        <v>54</v>
      </c>
    </row>
    <row r="92" spans="1:13" ht="65.25" x14ac:dyDescent="0.5">
      <c r="A92" s="17" t="s">
        <v>383</v>
      </c>
      <c r="B92" s="33">
        <v>497000</v>
      </c>
      <c r="C92" s="56">
        <v>0</v>
      </c>
      <c r="D92" s="118">
        <v>0</v>
      </c>
      <c r="E92" s="57">
        <f t="shared" si="1"/>
        <v>497000</v>
      </c>
      <c r="F92" s="34" t="s">
        <v>286</v>
      </c>
      <c r="G92" s="34" t="s">
        <v>67</v>
      </c>
      <c r="H92" s="27" t="s">
        <v>282</v>
      </c>
      <c r="I92" s="27" t="s">
        <v>272</v>
      </c>
      <c r="J92" s="28" t="s">
        <v>53</v>
      </c>
      <c r="K92" s="27" t="s">
        <v>54</v>
      </c>
      <c r="L92" s="27" t="s">
        <v>54</v>
      </c>
      <c r="M92" s="27" t="s">
        <v>54</v>
      </c>
    </row>
    <row r="93" spans="1:13" ht="65.25" x14ac:dyDescent="0.5">
      <c r="A93" s="17" t="s">
        <v>384</v>
      </c>
      <c r="B93" s="33">
        <v>499000</v>
      </c>
      <c r="C93" s="56">
        <v>0</v>
      </c>
      <c r="D93" s="118">
        <v>497000</v>
      </c>
      <c r="E93" s="57">
        <f t="shared" si="1"/>
        <v>2000</v>
      </c>
      <c r="F93" s="34" t="s">
        <v>291</v>
      </c>
      <c r="G93" s="34" t="s">
        <v>67</v>
      </c>
      <c r="H93" s="27" t="s">
        <v>282</v>
      </c>
      <c r="I93" s="27" t="s">
        <v>272</v>
      </c>
      <c r="J93" s="27" t="s">
        <v>54</v>
      </c>
      <c r="K93" s="27" t="s">
        <v>54</v>
      </c>
      <c r="L93" s="28" t="s">
        <v>53</v>
      </c>
      <c r="M93" s="27" t="s">
        <v>54</v>
      </c>
    </row>
    <row r="94" spans="1:13" ht="65.25" x14ac:dyDescent="0.5">
      <c r="A94" s="17" t="s">
        <v>385</v>
      </c>
      <c r="B94" s="33">
        <v>499000</v>
      </c>
      <c r="C94" s="56">
        <v>0</v>
      </c>
      <c r="D94" s="118">
        <v>497000</v>
      </c>
      <c r="E94" s="57">
        <f t="shared" si="1"/>
        <v>2000</v>
      </c>
      <c r="F94" s="34" t="s">
        <v>291</v>
      </c>
      <c r="G94" s="34" t="s">
        <v>67</v>
      </c>
      <c r="H94" s="27" t="s">
        <v>282</v>
      </c>
      <c r="I94" s="27" t="s">
        <v>272</v>
      </c>
      <c r="J94" s="27" t="s">
        <v>54</v>
      </c>
      <c r="K94" s="27" t="s">
        <v>54</v>
      </c>
      <c r="L94" s="28" t="s">
        <v>53</v>
      </c>
      <c r="M94" s="27" t="s">
        <v>54</v>
      </c>
    </row>
    <row r="95" spans="1:13" ht="65.25" x14ac:dyDescent="0.5">
      <c r="A95" s="17" t="s">
        <v>386</v>
      </c>
      <c r="B95" s="33">
        <v>492000</v>
      </c>
      <c r="C95" s="60">
        <v>482000</v>
      </c>
      <c r="D95" s="118">
        <v>0</v>
      </c>
      <c r="E95" s="57">
        <f t="shared" si="1"/>
        <v>10000</v>
      </c>
      <c r="F95" s="34" t="s">
        <v>286</v>
      </c>
      <c r="G95" s="34" t="s">
        <v>67</v>
      </c>
      <c r="H95" s="27" t="s">
        <v>282</v>
      </c>
      <c r="I95" s="27" t="s">
        <v>272</v>
      </c>
      <c r="J95" s="27" t="s">
        <v>54</v>
      </c>
      <c r="K95" s="28" t="s">
        <v>53</v>
      </c>
      <c r="L95" s="27" t="s">
        <v>54</v>
      </c>
      <c r="M95" s="27" t="s">
        <v>54</v>
      </c>
    </row>
    <row r="96" spans="1:13" ht="65.25" x14ac:dyDescent="0.5">
      <c r="A96" s="17" t="s">
        <v>387</v>
      </c>
      <c r="B96" s="33">
        <v>497000</v>
      </c>
      <c r="C96" s="56">
        <v>0</v>
      </c>
      <c r="D96" s="118">
        <v>0</v>
      </c>
      <c r="E96" s="57">
        <f t="shared" si="1"/>
        <v>497000</v>
      </c>
      <c r="F96" s="34" t="s">
        <v>286</v>
      </c>
      <c r="G96" s="34" t="s">
        <v>67</v>
      </c>
      <c r="H96" s="27" t="s">
        <v>282</v>
      </c>
      <c r="I96" s="27" t="s">
        <v>272</v>
      </c>
      <c r="J96" s="28" t="s">
        <v>53</v>
      </c>
      <c r="K96" s="27" t="s">
        <v>54</v>
      </c>
      <c r="L96" s="27" t="s">
        <v>54</v>
      </c>
      <c r="M96" s="27" t="s">
        <v>54</v>
      </c>
    </row>
    <row r="97" spans="1:13" ht="65.25" x14ac:dyDescent="0.5">
      <c r="A97" s="17" t="s">
        <v>388</v>
      </c>
      <c r="B97" s="33">
        <v>498000</v>
      </c>
      <c r="C97" s="60">
        <v>492000</v>
      </c>
      <c r="D97" s="118">
        <v>0</v>
      </c>
      <c r="E97" s="57">
        <f t="shared" si="1"/>
        <v>6000</v>
      </c>
      <c r="F97" s="34" t="s">
        <v>286</v>
      </c>
      <c r="G97" s="27" t="s">
        <v>85</v>
      </c>
      <c r="H97" s="27" t="s">
        <v>282</v>
      </c>
      <c r="I97" s="27" t="s">
        <v>272</v>
      </c>
      <c r="J97" s="109" t="s">
        <v>54</v>
      </c>
      <c r="K97" s="28" t="s">
        <v>53</v>
      </c>
      <c r="L97" s="27" t="s">
        <v>54</v>
      </c>
      <c r="M97" s="27" t="s">
        <v>54</v>
      </c>
    </row>
    <row r="98" spans="1:13" ht="65.25" x14ac:dyDescent="0.5">
      <c r="A98" s="17" t="s">
        <v>389</v>
      </c>
      <c r="B98" s="33">
        <v>499000</v>
      </c>
      <c r="C98" s="56">
        <v>0</v>
      </c>
      <c r="D98" s="118">
        <v>497000</v>
      </c>
      <c r="E98" s="57">
        <f t="shared" si="1"/>
        <v>2000</v>
      </c>
      <c r="F98" s="34" t="s">
        <v>291</v>
      </c>
      <c r="G98" s="27" t="s">
        <v>85</v>
      </c>
      <c r="H98" s="27" t="s">
        <v>282</v>
      </c>
      <c r="I98" s="27" t="s">
        <v>272</v>
      </c>
      <c r="J98" s="109" t="s">
        <v>54</v>
      </c>
      <c r="K98" s="109" t="s">
        <v>54</v>
      </c>
      <c r="L98" s="28" t="s">
        <v>53</v>
      </c>
      <c r="M98" s="27" t="s">
        <v>54</v>
      </c>
    </row>
    <row r="99" spans="1:13" ht="65.25" x14ac:dyDescent="0.5">
      <c r="A99" s="17" t="s">
        <v>390</v>
      </c>
      <c r="B99" s="33">
        <v>499000</v>
      </c>
      <c r="C99" s="60">
        <v>487000</v>
      </c>
      <c r="D99" s="118">
        <v>0</v>
      </c>
      <c r="E99" s="57">
        <f t="shared" si="1"/>
        <v>12000</v>
      </c>
      <c r="F99" s="34" t="s">
        <v>286</v>
      </c>
      <c r="G99" s="34" t="s">
        <v>67</v>
      </c>
      <c r="H99" s="27" t="s">
        <v>282</v>
      </c>
      <c r="I99" s="27" t="s">
        <v>272</v>
      </c>
      <c r="J99" s="109" t="s">
        <v>54</v>
      </c>
      <c r="K99" s="28" t="s">
        <v>53</v>
      </c>
      <c r="L99" s="27" t="s">
        <v>54</v>
      </c>
      <c r="M99" s="27" t="s">
        <v>54</v>
      </c>
    </row>
    <row r="100" spans="1:13" ht="65.25" x14ac:dyDescent="0.5">
      <c r="A100" s="17" t="s">
        <v>391</v>
      </c>
      <c r="B100" s="33">
        <v>498000</v>
      </c>
      <c r="C100" s="60">
        <v>485000</v>
      </c>
      <c r="D100" s="118">
        <v>0</v>
      </c>
      <c r="E100" s="57">
        <f t="shared" si="1"/>
        <v>13000</v>
      </c>
      <c r="F100" s="34" t="s">
        <v>286</v>
      </c>
      <c r="G100" s="34" t="s">
        <v>67</v>
      </c>
      <c r="H100" s="27" t="s">
        <v>282</v>
      </c>
      <c r="I100" s="27" t="s">
        <v>272</v>
      </c>
      <c r="J100" s="109" t="s">
        <v>54</v>
      </c>
      <c r="K100" s="28" t="s">
        <v>53</v>
      </c>
      <c r="L100" s="27" t="s">
        <v>54</v>
      </c>
      <c r="M100" s="27" t="s">
        <v>54</v>
      </c>
    </row>
    <row r="101" spans="1:13" ht="65.25" x14ac:dyDescent="0.5">
      <c r="A101" s="17" t="s">
        <v>392</v>
      </c>
      <c r="B101" s="33">
        <v>499000</v>
      </c>
      <c r="C101" s="56">
        <v>0</v>
      </c>
      <c r="D101" s="118">
        <v>497000</v>
      </c>
      <c r="E101" s="57">
        <f t="shared" si="1"/>
        <v>2000</v>
      </c>
      <c r="F101" s="34" t="s">
        <v>291</v>
      </c>
      <c r="G101" s="34" t="s">
        <v>67</v>
      </c>
      <c r="H101" s="27" t="s">
        <v>282</v>
      </c>
      <c r="I101" s="27" t="s">
        <v>272</v>
      </c>
      <c r="J101" s="27" t="s">
        <v>54</v>
      </c>
      <c r="K101" s="27" t="s">
        <v>54</v>
      </c>
      <c r="L101" s="28" t="s">
        <v>53</v>
      </c>
      <c r="M101" s="27" t="s">
        <v>54</v>
      </c>
    </row>
    <row r="102" spans="1:13" ht="87" x14ac:dyDescent="0.5">
      <c r="A102" s="17" t="s">
        <v>393</v>
      </c>
      <c r="B102" s="33">
        <v>498000</v>
      </c>
      <c r="C102" s="56">
        <v>0</v>
      </c>
      <c r="D102" s="118">
        <v>492000</v>
      </c>
      <c r="E102" s="57">
        <f t="shared" si="1"/>
        <v>6000</v>
      </c>
      <c r="F102" s="34" t="s">
        <v>286</v>
      </c>
      <c r="G102" s="34" t="s">
        <v>67</v>
      </c>
      <c r="H102" s="27" t="s">
        <v>282</v>
      </c>
      <c r="I102" s="27" t="s">
        <v>272</v>
      </c>
      <c r="J102" s="27" t="s">
        <v>54</v>
      </c>
      <c r="K102" s="27" t="s">
        <v>54</v>
      </c>
      <c r="L102" s="28" t="s">
        <v>53</v>
      </c>
      <c r="M102" s="27" t="s">
        <v>54</v>
      </c>
    </row>
    <row r="103" spans="1:13" ht="65.25" x14ac:dyDescent="0.5">
      <c r="A103" s="17" t="s">
        <v>394</v>
      </c>
      <c r="B103" s="33">
        <v>476000</v>
      </c>
      <c r="C103" s="56">
        <v>0</v>
      </c>
      <c r="D103" s="118">
        <v>0</v>
      </c>
      <c r="E103" s="57">
        <f t="shared" si="1"/>
        <v>476000</v>
      </c>
      <c r="F103" s="34" t="s">
        <v>286</v>
      </c>
      <c r="G103" s="34" t="s">
        <v>67</v>
      </c>
      <c r="H103" s="27" t="s">
        <v>282</v>
      </c>
      <c r="I103" s="27" t="s">
        <v>272</v>
      </c>
      <c r="J103" s="28" t="s">
        <v>53</v>
      </c>
      <c r="K103" s="27" t="s">
        <v>54</v>
      </c>
      <c r="L103" s="27" t="s">
        <v>54</v>
      </c>
      <c r="M103" s="27" t="s">
        <v>54</v>
      </c>
    </row>
    <row r="104" spans="1:13" ht="87" x14ac:dyDescent="0.5">
      <c r="A104" s="17" t="s">
        <v>395</v>
      </c>
      <c r="B104" s="33">
        <v>382000</v>
      </c>
      <c r="C104" s="60">
        <v>376000</v>
      </c>
      <c r="D104" s="118">
        <v>0</v>
      </c>
      <c r="E104" s="57">
        <f t="shared" si="1"/>
        <v>6000</v>
      </c>
      <c r="F104" s="34" t="s">
        <v>291</v>
      </c>
      <c r="G104" s="34" t="s">
        <v>67</v>
      </c>
      <c r="H104" s="27" t="s">
        <v>282</v>
      </c>
      <c r="I104" s="27" t="s">
        <v>272</v>
      </c>
      <c r="J104" s="27" t="s">
        <v>54</v>
      </c>
      <c r="K104" s="28" t="s">
        <v>53</v>
      </c>
      <c r="L104" s="27" t="s">
        <v>54</v>
      </c>
      <c r="M104" s="27" t="s">
        <v>54</v>
      </c>
    </row>
    <row r="105" spans="1:13" ht="65.25" x14ac:dyDescent="0.5">
      <c r="A105" s="17" t="s">
        <v>396</v>
      </c>
      <c r="B105" s="33">
        <v>498000</v>
      </c>
      <c r="C105" s="60">
        <v>495000</v>
      </c>
      <c r="D105" s="118">
        <v>0</v>
      </c>
      <c r="E105" s="57">
        <f t="shared" si="1"/>
        <v>3000</v>
      </c>
      <c r="F105" s="34" t="s">
        <v>291</v>
      </c>
      <c r="G105" s="34" t="s">
        <v>67</v>
      </c>
      <c r="H105" s="27" t="s">
        <v>282</v>
      </c>
      <c r="I105" s="27" t="s">
        <v>272</v>
      </c>
      <c r="J105" s="27" t="s">
        <v>54</v>
      </c>
      <c r="K105" s="28" t="s">
        <v>53</v>
      </c>
      <c r="L105" s="27" t="s">
        <v>54</v>
      </c>
      <c r="M105" s="27" t="s">
        <v>54</v>
      </c>
    </row>
    <row r="106" spans="1:13" ht="65.25" x14ac:dyDescent="0.5">
      <c r="A106" s="17" t="s">
        <v>397</v>
      </c>
      <c r="B106" s="33">
        <v>499000</v>
      </c>
      <c r="C106" s="60">
        <v>492000</v>
      </c>
      <c r="D106" s="118">
        <v>0</v>
      </c>
      <c r="E106" s="57">
        <f t="shared" si="1"/>
        <v>7000</v>
      </c>
      <c r="F106" s="34" t="s">
        <v>286</v>
      </c>
      <c r="G106" s="34" t="s">
        <v>67</v>
      </c>
      <c r="H106" s="27" t="s">
        <v>282</v>
      </c>
      <c r="I106" s="27" t="s">
        <v>272</v>
      </c>
      <c r="J106" s="27" t="s">
        <v>54</v>
      </c>
      <c r="K106" s="28" t="s">
        <v>53</v>
      </c>
      <c r="L106" s="27" t="s">
        <v>54</v>
      </c>
      <c r="M106" s="27" t="s">
        <v>54</v>
      </c>
    </row>
    <row r="107" spans="1:13" ht="43.5" x14ac:dyDescent="0.5">
      <c r="A107" s="17" t="s">
        <v>398</v>
      </c>
      <c r="B107" s="33">
        <v>428000</v>
      </c>
      <c r="C107" s="56">
        <v>0</v>
      </c>
      <c r="D107" s="118">
        <v>0</v>
      </c>
      <c r="E107" s="57">
        <f t="shared" si="1"/>
        <v>428000</v>
      </c>
      <c r="F107" s="34" t="s">
        <v>286</v>
      </c>
      <c r="G107" s="34" t="s">
        <v>67</v>
      </c>
      <c r="H107" s="27" t="s">
        <v>282</v>
      </c>
      <c r="I107" s="27" t="s">
        <v>272</v>
      </c>
      <c r="J107" s="28" t="s">
        <v>53</v>
      </c>
      <c r="K107" s="27" t="s">
        <v>54</v>
      </c>
      <c r="L107" s="27" t="s">
        <v>54</v>
      </c>
      <c r="M107" s="27" t="s">
        <v>54</v>
      </c>
    </row>
    <row r="108" spans="1:13" ht="65.25" x14ac:dyDescent="0.5">
      <c r="A108" s="17" t="s">
        <v>399</v>
      </c>
      <c r="B108" s="33">
        <v>498000</v>
      </c>
      <c r="C108" s="53"/>
      <c r="D108" s="119">
        <v>496000</v>
      </c>
      <c r="E108" s="57">
        <f t="shared" si="1"/>
        <v>2000</v>
      </c>
      <c r="F108" s="34" t="s">
        <v>400</v>
      </c>
      <c r="G108" s="27" t="s">
        <v>401</v>
      </c>
      <c r="H108" s="27" t="s">
        <v>282</v>
      </c>
      <c r="I108" s="27" t="s">
        <v>272</v>
      </c>
      <c r="J108" s="27" t="s">
        <v>54</v>
      </c>
      <c r="K108" s="27" t="s">
        <v>54</v>
      </c>
      <c r="L108" s="28" t="s">
        <v>53</v>
      </c>
      <c r="M108" s="27" t="s">
        <v>54</v>
      </c>
    </row>
    <row r="109" spans="1:13" ht="104.25" customHeight="1" x14ac:dyDescent="0.5">
      <c r="A109" s="17" t="s">
        <v>402</v>
      </c>
      <c r="B109" s="33">
        <v>499000</v>
      </c>
      <c r="C109" s="48">
        <v>0</v>
      </c>
      <c r="D109" s="119">
        <v>497000</v>
      </c>
      <c r="E109" s="57">
        <f t="shared" si="1"/>
        <v>2000</v>
      </c>
      <c r="F109" s="34" t="s">
        <v>403</v>
      </c>
      <c r="G109" s="27" t="s">
        <v>404</v>
      </c>
      <c r="H109" s="27" t="s">
        <v>282</v>
      </c>
      <c r="I109" s="27" t="s">
        <v>272</v>
      </c>
      <c r="J109" s="27" t="s">
        <v>54</v>
      </c>
      <c r="K109" s="27" t="s">
        <v>54</v>
      </c>
      <c r="L109" s="28" t="s">
        <v>53</v>
      </c>
      <c r="M109" s="27" t="s">
        <v>54</v>
      </c>
    </row>
    <row r="110" spans="1:13" ht="65.25" x14ac:dyDescent="0.5">
      <c r="A110" s="17" t="s">
        <v>405</v>
      </c>
      <c r="B110" s="33">
        <v>499000</v>
      </c>
      <c r="C110" s="48">
        <v>0</v>
      </c>
      <c r="D110" s="119">
        <v>0</v>
      </c>
      <c r="E110" s="57">
        <f t="shared" si="1"/>
        <v>499000</v>
      </c>
      <c r="F110" s="34" t="s">
        <v>406</v>
      </c>
      <c r="G110" s="27" t="s">
        <v>407</v>
      </c>
      <c r="H110" s="27" t="s">
        <v>282</v>
      </c>
      <c r="I110" s="27" t="s">
        <v>272</v>
      </c>
      <c r="J110" s="28" t="s">
        <v>53</v>
      </c>
      <c r="K110" s="27" t="s">
        <v>54</v>
      </c>
      <c r="L110" s="27" t="s">
        <v>54</v>
      </c>
      <c r="M110" s="27" t="s">
        <v>54</v>
      </c>
    </row>
    <row r="111" spans="1:13" ht="87" x14ac:dyDescent="0.5">
      <c r="A111" s="17" t="s">
        <v>408</v>
      </c>
      <c r="B111" s="33">
        <v>498000</v>
      </c>
      <c r="C111" s="53"/>
      <c r="D111" s="119">
        <v>496000</v>
      </c>
      <c r="E111" s="57">
        <f t="shared" si="1"/>
        <v>2000</v>
      </c>
      <c r="F111" s="34" t="s">
        <v>409</v>
      </c>
      <c r="G111" s="27" t="s">
        <v>410</v>
      </c>
      <c r="H111" s="27" t="s">
        <v>282</v>
      </c>
      <c r="I111" s="27" t="s">
        <v>272</v>
      </c>
      <c r="J111" s="27" t="s">
        <v>54</v>
      </c>
      <c r="K111" s="27" t="s">
        <v>54</v>
      </c>
      <c r="L111" s="28" t="s">
        <v>53</v>
      </c>
      <c r="M111" s="27" t="s">
        <v>54</v>
      </c>
    </row>
    <row r="112" spans="1:13" ht="65.25" x14ac:dyDescent="0.5">
      <c r="A112" s="17" t="s">
        <v>411</v>
      </c>
      <c r="B112" s="33">
        <v>498000</v>
      </c>
      <c r="C112" s="53">
        <v>493000</v>
      </c>
      <c r="D112" s="119">
        <v>0</v>
      </c>
      <c r="E112" s="57">
        <f t="shared" si="1"/>
        <v>5000</v>
      </c>
      <c r="F112" s="34" t="s">
        <v>412</v>
      </c>
      <c r="G112" s="27" t="s">
        <v>413</v>
      </c>
      <c r="H112" s="27" t="s">
        <v>282</v>
      </c>
      <c r="I112" s="27" t="s">
        <v>272</v>
      </c>
      <c r="J112" s="27" t="s">
        <v>54</v>
      </c>
      <c r="K112" s="28" t="s">
        <v>53</v>
      </c>
      <c r="L112" s="27" t="s">
        <v>54</v>
      </c>
      <c r="M112" s="27" t="s">
        <v>54</v>
      </c>
    </row>
    <row r="113" spans="1:13" ht="65.25" x14ac:dyDescent="0.5">
      <c r="A113" s="17" t="s">
        <v>414</v>
      </c>
      <c r="B113" s="33">
        <v>499000</v>
      </c>
      <c r="C113" s="56">
        <v>0</v>
      </c>
      <c r="D113" s="118">
        <v>493000</v>
      </c>
      <c r="E113" s="57">
        <f t="shared" si="1"/>
        <v>6000</v>
      </c>
      <c r="F113" s="34" t="s">
        <v>286</v>
      </c>
      <c r="G113" s="34" t="s">
        <v>67</v>
      </c>
      <c r="H113" s="27" t="s">
        <v>282</v>
      </c>
      <c r="I113" s="27" t="s">
        <v>272</v>
      </c>
      <c r="J113" s="27" t="s">
        <v>54</v>
      </c>
      <c r="K113" s="27" t="s">
        <v>54</v>
      </c>
      <c r="L113" s="28" t="s">
        <v>53</v>
      </c>
      <c r="M113" s="27" t="s">
        <v>54</v>
      </c>
    </row>
    <row r="114" spans="1:13" ht="65.25" x14ac:dyDescent="0.5">
      <c r="A114" s="17" t="s">
        <v>415</v>
      </c>
      <c r="B114" s="33">
        <v>499000</v>
      </c>
      <c r="C114" s="56">
        <v>0</v>
      </c>
      <c r="D114" s="118">
        <v>0</v>
      </c>
      <c r="E114" s="57">
        <f t="shared" si="1"/>
        <v>499000</v>
      </c>
      <c r="F114" s="34" t="s">
        <v>286</v>
      </c>
      <c r="G114" s="34" t="s">
        <v>67</v>
      </c>
      <c r="H114" s="27" t="s">
        <v>282</v>
      </c>
      <c r="I114" s="27" t="s">
        <v>272</v>
      </c>
      <c r="J114" s="28" t="s">
        <v>53</v>
      </c>
      <c r="K114" s="27" t="s">
        <v>54</v>
      </c>
      <c r="L114" s="27" t="s">
        <v>54</v>
      </c>
      <c r="M114" s="27" t="s">
        <v>54</v>
      </c>
    </row>
    <row r="115" spans="1:13" ht="65.25" x14ac:dyDescent="0.5">
      <c r="A115" s="17" t="s">
        <v>416</v>
      </c>
      <c r="B115" s="33">
        <v>499000</v>
      </c>
      <c r="C115" s="60">
        <v>493000</v>
      </c>
      <c r="D115" s="118">
        <v>0</v>
      </c>
      <c r="E115" s="57">
        <f t="shared" si="1"/>
        <v>6000</v>
      </c>
      <c r="F115" s="34" t="s">
        <v>286</v>
      </c>
      <c r="G115" s="34" t="s">
        <v>67</v>
      </c>
      <c r="H115" s="27" t="s">
        <v>282</v>
      </c>
      <c r="I115" s="27" t="s">
        <v>272</v>
      </c>
      <c r="J115" s="27" t="s">
        <v>54</v>
      </c>
      <c r="K115" s="28" t="s">
        <v>53</v>
      </c>
      <c r="L115" s="27" t="s">
        <v>54</v>
      </c>
      <c r="M115" s="27" t="s">
        <v>54</v>
      </c>
    </row>
    <row r="116" spans="1:13" ht="65.25" x14ac:dyDescent="0.5">
      <c r="A116" s="17" t="s">
        <v>417</v>
      </c>
      <c r="B116" s="33">
        <v>499000</v>
      </c>
      <c r="C116" s="48">
        <v>0</v>
      </c>
      <c r="D116" s="119">
        <v>497000</v>
      </c>
      <c r="E116" s="57">
        <f t="shared" si="1"/>
        <v>2000</v>
      </c>
      <c r="F116" s="34" t="s">
        <v>291</v>
      </c>
      <c r="G116" s="34" t="s">
        <v>67</v>
      </c>
      <c r="H116" s="27" t="s">
        <v>282</v>
      </c>
      <c r="I116" s="27" t="s">
        <v>272</v>
      </c>
      <c r="J116" s="27" t="s">
        <v>54</v>
      </c>
      <c r="K116" s="27" t="s">
        <v>54</v>
      </c>
      <c r="L116" s="28" t="s">
        <v>53</v>
      </c>
      <c r="M116" s="27" t="s">
        <v>54</v>
      </c>
    </row>
    <row r="117" spans="1:13" ht="87" x14ac:dyDescent="0.5">
      <c r="A117" s="17" t="s">
        <v>418</v>
      </c>
      <c r="B117" s="33">
        <v>497000</v>
      </c>
      <c r="C117" s="48">
        <v>0</v>
      </c>
      <c r="D117" s="119">
        <v>496000</v>
      </c>
      <c r="E117" s="57">
        <f t="shared" si="1"/>
        <v>1000</v>
      </c>
      <c r="F117" s="34" t="s">
        <v>291</v>
      </c>
      <c r="G117" s="34" t="s">
        <v>67</v>
      </c>
      <c r="H117" s="27" t="s">
        <v>282</v>
      </c>
      <c r="I117" s="27" t="s">
        <v>272</v>
      </c>
      <c r="J117" s="27" t="s">
        <v>54</v>
      </c>
      <c r="K117" s="27" t="s">
        <v>54</v>
      </c>
      <c r="L117" s="28" t="s">
        <v>53</v>
      </c>
      <c r="M117" s="27" t="s">
        <v>54</v>
      </c>
    </row>
    <row r="118" spans="1:13" ht="65.25" x14ac:dyDescent="0.5">
      <c r="A118" s="17" t="s">
        <v>419</v>
      </c>
      <c r="B118" s="33">
        <v>498000</v>
      </c>
      <c r="C118" s="60">
        <v>488000</v>
      </c>
      <c r="D118" s="118">
        <v>0</v>
      </c>
      <c r="E118" s="57">
        <f t="shared" si="1"/>
        <v>10000</v>
      </c>
      <c r="F118" s="34" t="s">
        <v>286</v>
      </c>
      <c r="G118" s="34" t="s">
        <v>67</v>
      </c>
      <c r="H118" s="27" t="s">
        <v>282</v>
      </c>
      <c r="I118" s="27" t="s">
        <v>272</v>
      </c>
      <c r="J118" s="27" t="s">
        <v>54</v>
      </c>
      <c r="K118" s="28" t="s">
        <v>53</v>
      </c>
      <c r="L118" s="27" t="s">
        <v>54</v>
      </c>
      <c r="M118" s="27" t="s">
        <v>54</v>
      </c>
    </row>
    <row r="119" spans="1:13" ht="65.25" x14ac:dyDescent="0.5">
      <c r="A119" s="17" t="s">
        <v>420</v>
      </c>
      <c r="B119" s="33">
        <v>499000</v>
      </c>
      <c r="C119" s="60">
        <v>497000</v>
      </c>
      <c r="D119" s="118">
        <v>0</v>
      </c>
      <c r="E119" s="57">
        <f t="shared" si="1"/>
        <v>2000</v>
      </c>
      <c r="F119" s="34" t="s">
        <v>421</v>
      </c>
      <c r="G119" s="34" t="s">
        <v>67</v>
      </c>
      <c r="H119" s="27" t="s">
        <v>282</v>
      </c>
      <c r="I119" s="27" t="s">
        <v>272</v>
      </c>
      <c r="J119" s="27" t="s">
        <v>54</v>
      </c>
      <c r="K119" s="28" t="s">
        <v>53</v>
      </c>
      <c r="L119" s="27" t="s">
        <v>54</v>
      </c>
      <c r="M119" s="27" t="s">
        <v>54</v>
      </c>
    </row>
    <row r="120" spans="1:13" ht="65.25" x14ac:dyDescent="0.5">
      <c r="A120" s="17" t="s">
        <v>422</v>
      </c>
      <c r="B120" s="33">
        <v>499000</v>
      </c>
      <c r="C120" s="56">
        <v>0</v>
      </c>
      <c r="D120" s="118">
        <v>497000</v>
      </c>
      <c r="E120" s="57">
        <f t="shared" si="1"/>
        <v>2000</v>
      </c>
      <c r="F120" s="34" t="s">
        <v>291</v>
      </c>
      <c r="G120" s="34" t="s">
        <v>67</v>
      </c>
      <c r="H120" s="27" t="s">
        <v>282</v>
      </c>
      <c r="I120" s="27" t="s">
        <v>272</v>
      </c>
      <c r="J120" s="27" t="s">
        <v>54</v>
      </c>
      <c r="K120" s="27" t="s">
        <v>54</v>
      </c>
      <c r="L120" s="28" t="s">
        <v>53</v>
      </c>
      <c r="M120" s="27" t="s">
        <v>54</v>
      </c>
    </row>
    <row r="121" spans="1:13" ht="65.25" x14ac:dyDescent="0.5">
      <c r="A121" s="17" t="s">
        <v>423</v>
      </c>
      <c r="B121" s="33">
        <v>499000</v>
      </c>
      <c r="C121" s="56">
        <v>0</v>
      </c>
      <c r="D121" s="118">
        <v>0</v>
      </c>
      <c r="E121" s="57">
        <f t="shared" si="1"/>
        <v>499000</v>
      </c>
      <c r="F121" s="34" t="s">
        <v>286</v>
      </c>
      <c r="G121" s="34" t="s">
        <v>67</v>
      </c>
      <c r="H121" s="27" t="s">
        <v>282</v>
      </c>
      <c r="I121" s="27" t="s">
        <v>272</v>
      </c>
      <c r="J121" s="28" t="s">
        <v>53</v>
      </c>
      <c r="K121" s="27" t="s">
        <v>54</v>
      </c>
      <c r="L121" s="27" t="s">
        <v>54</v>
      </c>
      <c r="M121" s="27" t="s">
        <v>54</v>
      </c>
    </row>
    <row r="122" spans="1:13" ht="65.25" x14ac:dyDescent="0.5">
      <c r="A122" s="17" t="s">
        <v>424</v>
      </c>
      <c r="B122" s="33">
        <v>499000</v>
      </c>
      <c r="C122" s="60">
        <v>493000</v>
      </c>
      <c r="D122" s="118">
        <v>0</v>
      </c>
      <c r="E122" s="57">
        <f t="shared" si="1"/>
        <v>6000</v>
      </c>
      <c r="F122" s="34" t="s">
        <v>286</v>
      </c>
      <c r="G122" s="27" t="s">
        <v>85</v>
      </c>
      <c r="H122" s="27" t="s">
        <v>282</v>
      </c>
      <c r="I122" s="27" t="s">
        <v>272</v>
      </c>
      <c r="J122" s="109" t="s">
        <v>54</v>
      </c>
      <c r="K122" s="28" t="s">
        <v>53</v>
      </c>
      <c r="L122" s="27" t="s">
        <v>54</v>
      </c>
      <c r="M122" s="27" t="s">
        <v>54</v>
      </c>
    </row>
    <row r="123" spans="1:13" ht="65.25" x14ac:dyDescent="0.5">
      <c r="A123" s="17" t="s">
        <v>425</v>
      </c>
      <c r="B123" s="33">
        <v>499000</v>
      </c>
      <c r="C123" s="60">
        <v>497000</v>
      </c>
      <c r="D123" s="118">
        <v>0</v>
      </c>
      <c r="E123" s="57">
        <f t="shared" si="1"/>
        <v>2000</v>
      </c>
      <c r="F123" s="34" t="s">
        <v>286</v>
      </c>
      <c r="G123" s="27" t="s">
        <v>85</v>
      </c>
      <c r="H123" s="27" t="s">
        <v>282</v>
      </c>
      <c r="I123" s="27" t="s">
        <v>272</v>
      </c>
      <c r="J123" s="109" t="s">
        <v>54</v>
      </c>
      <c r="K123" s="28" t="s">
        <v>53</v>
      </c>
      <c r="L123" s="27" t="s">
        <v>54</v>
      </c>
      <c r="M123" s="27" t="s">
        <v>54</v>
      </c>
    </row>
    <row r="124" spans="1:13" ht="65.25" x14ac:dyDescent="0.5">
      <c r="A124" s="17" t="s">
        <v>426</v>
      </c>
      <c r="B124" s="33">
        <v>499000</v>
      </c>
      <c r="C124" s="56">
        <v>0</v>
      </c>
      <c r="D124" s="118">
        <v>0</v>
      </c>
      <c r="E124" s="57">
        <f t="shared" si="1"/>
        <v>499000</v>
      </c>
      <c r="F124" s="34" t="s">
        <v>286</v>
      </c>
      <c r="G124" s="34" t="s">
        <v>67</v>
      </c>
      <c r="H124" s="27" t="s">
        <v>282</v>
      </c>
      <c r="I124" s="27" t="s">
        <v>272</v>
      </c>
      <c r="J124" s="28" t="s">
        <v>53</v>
      </c>
      <c r="K124" s="27" t="s">
        <v>54</v>
      </c>
      <c r="L124" s="27" t="s">
        <v>54</v>
      </c>
      <c r="M124" s="27" t="s">
        <v>54</v>
      </c>
    </row>
    <row r="125" spans="1:13" ht="65.25" x14ac:dyDescent="0.5">
      <c r="A125" s="17" t="s">
        <v>427</v>
      </c>
      <c r="B125" s="33">
        <v>499000</v>
      </c>
      <c r="C125" s="56">
        <v>0</v>
      </c>
      <c r="D125" s="118">
        <v>0</v>
      </c>
      <c r="E125" s="57">
        <f t="shared" si="1"/>
        <v>499000</v>
      </c>
      <c r="F125" s="34" t="s">
        <v>286</v>
      </c>
      <c r="G125" s="34" t="s">
        <v>67</v>
      </c>
      <c r="H125" s="27" t="s">
        <v>282</v>
      </c>
      <c r="I125" s="27" t="s">
        <v>272</v>
      </c>
      <c r="J125" s="28" t="s">
        <v>53</v>
      </c>
      <c r="K125" s="27" t="s">
        <v>54</v>
      </c>
      <c r="L125" s="27" t="s">
        <v>54</v>
      </c>
      <c r="M125" s="27" t="s">
        <v>54</v>
      </c>
    </row>
    <row r="126" spans="1:13" ht="65.25" x14ac:dyDescent="0.5">
      <c r="A126" s="17" t="s">
        <v>428</v>
      </c>
      <c r="B126" s="33">
        <v>410000</v>
      </c>
      <c r="C126" s="56">
        <v>0</v>
      </c>
      <c r="D126" s="118">
        <v>0</v>
      </c>
      <c r="E126" s="57">
        <f t="shared" si="1"/>
        <v>410000</v>
      </c>
      <c r="F126" s="34" t="s">
        <v>286</v>
      </c>
      <c r="G126" s="34" t="s">
        <v>67</v>
      </c>
      <c r="H126" s="27" t="s">
        <v>282</v>
      </c>
      <c r="I126" s="27" t="s">
        <v>272</v>
      </c>
      <c r="J126" s="28" t="s">
        <v>53</v>
      </c>
      <c r="K126" s="27" t="s">
        <v>54</v>
      </c>
      <c r="L126" s="27" t="s">
        <v>54</v>
      </c>
      <c r="M126" s="27" t="s">
        <v>54</v>
      </c>
    </row>
    <row r="127" spans="1:13" ht="65.25" x14ac:dyDescent="0.5">
      <c r="A127" s="17" t="s">
        <v>429</v>
      </c>
      <c r="B127" s="33">
        <v>499000</v>
      </c>
      <c r="C127" s="60">
        <v>497000</v>
      </c>
      <c r="D127" s="118">
        <v>0</v>
      </c>
      <c r="E127" s="57">
        <f t="shared" si="1"/>
        <v>2000</v>
      </c>
      <c r="F127" s="34" t="s">
        <v>286</v>
      </c>
      <c r="G127" s="27" t="s">
        <v>85</v>
      </c>
      <c r="H127" s="27" t="s">
        <v>282</v>
      </c>
      <c r="I127" s="27" t="s">
        <v>272</v>
      </c>
      <c r="J127" s="109" t="s">
        <v>54</v>
      </c>
      <c r="K127" s="28" t="s">
        <v>53</v>
      </c>
      <c r="L127" s="27" t="s">
        <v>54</v>
      </c>
      <c r="M127" s="27" t="s">
        <v>54</v>
      </c>
    </row>
    <row r="128" spans="1:13" ht="51" customHeight="1" x14ac:dyDescent="0.5">
      <c r="A128" s="17" t="s">
        <v>430</v>
      </c>
      <c r="B128" s="33">
        <v>499000</v>
      </c>
      <c r="C128" s="60">
        <v>497000</v>
      </c>
      <c r="D128" s="118">
        <v>0</v>
      </c>
      <c r="E128" s="57">
        <f t="shared" si="1"/>
        <v>2000</v>
      </c>
      <c r="F128" s="34" t="s">
        <v>291</v>
      </c>
      <c r="G128" s="27" t="s">
        <v>85</v>
      </c>
      <c r="H128" s="27" t="s">
        <v>282</v>
      </c>
      <c r="I128" s="27" t="s">
        <v>272</v>
      </c>
      <c r="J128" s="109" t="s">
        <v>54</v>
      </c>
      <c r="K128" s="28" t="s">
        <v>53</v>
      </c>
      <c r="L128" s="27" t="s">
        <v>54</v>
      </c>
      <c r="M128" s="27" t="s">
        <v>54</v>
      </c>
    </row>
    <row r="129" spans="1:14" ht="65.25" x14ac:dyDescent="0.5">
      <c r="A129" s="17" t="s">
        <v>431</v>
      </c>
      <c r="B129" s="33">
        <v>499000</v>
      </c>
      <c r="C129" s="60">
        <v>488000</v>
      </c>
      <c r="D129" s="118">
        <v>0</v>
      </c>
      <c r="E129" s="57">
        <f t="shared" si="1"/>
        <v>11000</v>
      </c>
      <c r="F129" s="34" t="s">
        <v>286</v>
      </c>
      <c r="G129" s="34" t="s">
        <v>67</v>
      </c>
      <c r="H129" s="27" t="s">
        <v>282</v>
      </c>
      <c r="I129" s="27" t="s">
        <v>272</v>
      </c>
      <c r="J129" s="109" t="s">
        <v>54</v>
      </c>
      <c r="K129" s="28" t="s">
        <v>53</v>
      </c>
      <c r="L129" s="27" t="s">
        <v>54</v>
      </c>
      <c r="M129" s="27" t="s">
        <v>54</v>
      </c>
    </row>
    <row r="130" spans="1:14" ht="65.25" x14ac:dyDescent="0.5">
      <c r="A130" s="17" t="s">
        <v>432</v>
      </c>
      <c r="B130" s="33">
        <v>499000</v>
      </c>
      <c r="C130" s="56">
        <v>0</v>
      </c>
      <c r="D130" s="118">
        <v>497000</v>
      </c>
      <c r="E130" s="57">
        <f t="shared" si="1"/>
        <v>2000</v>
      </c>
      <c r="F130" s="34" t="s">
        <v>291</v>
      </c>
      <c r="G130" s="27" t="s">
        <v>85</v>
      </c>
      <c r="H130" s="27" t="s">
        <v>282</v>
      </c>
      <c r="I130" s="27" t="s">
        <v>272</v>
      </c>
      <c r="J130" s="27" t="s">
        <v>54</v>
      </c>
      <c r="K130" s="27" t="s">
        <v>54</v>
      </c>
      <c r="L130" s="28" t="s">
        <v>53</v>
      </c>
      <c r="M130" s="27" t="s">
        <v>54</v>
      </c>
    </row>
    <row r="131" spans="1:14" ht="65.25" x14ac:dyDescent="0.5">
      <c r="A131" s="17" t="s">
        <v>433</v>
      </c>
      <c r="B131" s="33">
        <v>499000</v>
      </c>
      <c r="C131" s="56">
        <v>0</v>
      </c>
      <c r="D131" s="118">
        <v>0</v>
      </c>
      <c r="E131" s="57">
        <f t="shared" si="1"/>
        <v>499000</v>
      </c>
      <c r="F131" s="34" t="s">
        <v>286</v>
      </c>
      <c r="G131" s="34" t="s">
        <v>67</v>
      </c>
      <c r="H131" s="27" t="s">
        <v>282</v>
      </c>
      <c r="I131" s="27" t="s">
        <v>272</v>
      </c>
      <c r="J131" s="28" t="s">
        <v>53</v>
      </c>
      <c r="K131" s="27" t="s">
        <v>54</v>
      </c>
      <c r="L131" s="27" t="s">
        <v>54</v>
      </c>
      <c r="M131" s="27" t="s">
        <v>54</v>
      </c>
    </row>
    <row r="132" spans="1:14" ht="87" x14ac:dyDescent="0.5">
      <c r="A132" s="17" t="s">
        <v>434</v>
      </c>
      <c r="B132" s="33">
        <v>499000</v>
      </c>
      <c r="C132" s="56">
        <v>0</v>
      </c>
      <c r="D132" s="118">
        <v>497000</v>
      </c>
      <c r="E132" s="57">
        <f t="shared" si="1"/>
        <v>2000</v>
      </c>
      <c r="F132" s="34" t="s">
        <v>435</v>
      </c>
      <c r="G132" s="27" t="s">
        <v>85</v>
      </c>
      <c r="H132" s="27" t="s">
        <v>282</v>
      </c>
      <c r="I132" s="27" t="s">
        <v>272</v>
      </c>
      <c r="J132" s="27" t="s">
        <v>54</v>
      </c>
      <c r="K132" s="27" t="s">
        <v>54</v>
      </c>
      <c r="L132" s="28" t="s">
        <v>53</v>
      </c>
      <c r="M132" s="27" t="s">
        <v>54</v>
      </c>
    </row>
    <row r="133" spans="1:14" ht="65.25" x14ac:dyDescent="0.5">
      <c r="A133" s="17" t="s">
        <v>436</v>
      </c>
      <c r="B133" s="33">
        <v>499000</v>
      </c>
      <c r="C133" s="56">
        <v>0</v>
      </c>
      <c r="D133" s="118">
        <v>0</v>
      </c>
      <c r="E133" s="57">
        <f t="shared" si="1"/>
        <v>499000</v>
      </c>
      <c r="F133" s="34" t="s">
        <v>286</v>
      </c>
      <c r="G133" s="34" t="s">
        <v>67</v>
      </c>
      <c r="H133" s="27" t="s">
        <v>282</v>
      </c>
      <c r="I133" s="27" t="s">
        <v>272</v>
      </c>
      <c r="J133" s="28" t="s">
        <v>53</v>
      </c>
      <c r="K133" s="27" t="s">
        <v>54</v>
      </c>
      <c r="L133" s="27" t="s">
        <v>54</v>
      </c>
      <c r="M133" s="27" t="s">
        <v>54</v>
      </c>
    </row>
    <row r="134" spans="1:14" ht="65.25" x14ac:dyDescent="0.5">
      <c r="A134" s="17" t="s">
        <v>437</v>
      </c>
      <c r="B134" s="33">
        <v>499000</v>
      </c>
      <c r="C134" s="60">
        <v>492000</v>
      </c>
      <c r="D134" s="118">
        <v>0</v>
      </c>
      <c r="E134" s="57">
        <f t="shared" si="1"/>
        <v>7000</v>
      </c>
      <c r="F134" s="34" t="s">
        <v>286</v>
      </c>
      <c r="G134" s="34" t="s">
        <v>67</v>
      </c>
      <c r="H134" s="27" t="s">
        <v>282</v>
      </c>
      <c r="I134" s="27" t="s">
        <v>272</v>
      </c>
      <c r="J134" s="27" t="s">
        <v>54</v>
      </c>
      <c r="K134" s="28" t="s">
        <v>53</v>
      </c>
      <c r="L134" s="27" t="s">
        <v>54</v>
      </c>
      <c r="M134" s="27" t="s">
        <v>54</v>
      </c>
    </row>
    <row r="135" spans="1:14" ht="65.25" x14ac:dyDescent="0.5">
      <c r="A135" s="17" t="s">
        <v>438</v>
      </c>
      <c r="B135" s="33">
        <v>499000</v>
      </c>
      <c r="C135" s="56">
        <v>0</v>
      </c>
      <c r="D135" s="118">
        <v>497000</v>
      </c>
      <c r="E135" s="57">
        <f t="shared" si="1"/>
        <v>2000</v>
      </c>
      <c r="F135" s="34" t="s">
        <v>291</v>
      </c>
      <c r="G135" s="27" t="s">
        <v>85</v>
      </c>
      <c r="H135" s="27" t="s">
        <v>282</v>
      </c>
      <c r="I135" s="27" t="s">
        <v>272</v>
      </c>
      <c r="J135" s="27" t="s">
        <v>54</v>
      </c>
      <c r="K135" s="27" t="s">
        <v>54</v>
      </c>
      <c r="L135" s="28" t="s">
        <v>53</v>
      </c>
      <c r="M135" s="27" t="s">
        <v>54</v>
      </c>
    </row>
    <row r="136" spans="1:14" ht="87" x14ac:dyDescent="0.5">
      <c r="A136" s="17" t="s">
        <v>439</v>
      </c>
      <c r="B136" s="33">
        <v>498000</v>
      </c>
      <c r="C136" s="56">
        <v>0</v>
      </c>
      <c r="D136" s="118">
        <v>496000</v>
      </c>
      <c r="E136" s="57">
        <f t="shared" si="1"/>
        <v>2000</v>
      </c>
      <c r="F136" s="34" t="s">
        <v>291</v>
      </c>
      <c r="G136" s="34" t="s">
        <v>67</v>
      </c>
      <c r="H136" s="27" t="s">
        <v>282</v>
      </c>
      <c r="I136" s="27" t="s">
        <v>272</v>
      </c>
      <c r="J136" s="27" t="s">
        <v>54</v>
      </c>
      <c r="K136" s="27" t="s">
        <v>54</v>
      </c>
      <c r="L136" s="28" t="s">
        <v>53</v>
      </c>
      <c r="M136" s="27" t="s">
        <v>54</v>
      </c>
    </row>
    <row r="137" spans="1:14" ht="65.25" x14ac:dyDescent="0.5">
      <c r="A137" s="17" t="s">
        <v>440</v>
      </c>
      <c r="B137" s="33">
        <v>499000</v>
      </c>
      <c r="C137" s="56">
        <v>0</v>
      </c>
      <c r="D137" s="118">
        <v>494000</v>
      </c>
      <c r="E137" s="57">
        <f t="shared" si="1"/>
        <v>5000</v>
      </c>
      <c r="F137" s="34" t="s">
        <v>286</v>
      </c>
      <c r="G137" s="27" t="s">
        <v>85</v>
      </c>
      <c r="H137" s="27" t="s">
        <v>282</v>
      </c>
      <c r="I137" s="27" t="s">
        <v>272</v>
      </c>
      <c r="J137" s="27" t="s">
        <v>54</v>
      </c>
      <c r="K137" s="27" t="s">
        <v>54</v>
      </c>
      <c r="L137" s="28" t="s">
        <v>53</v>
      </c>
      <c r="M137" s="27" t="s">
        <v>54</v>
      </c>
    </row>
    <row r="138" spans="1:14" ht="65.25" x14ac:dyDescent="0.5">
      <c r="A138" s="17" t="s">
        <v>441</v>
      </c>
      <c r="B138" s="33">
        <v>499000</v>
      </c>
      <c r="C138" s="56">
        <v>0</v>
      </c>
      <c r="D138" s="118">
        <v>0</v>
      </c>
      <c r="E138" s="57">
        <f t="shared" ref="E138:E201" si="2">B138-C138-D138</f>
        <v>499000</v>
      </c>
      <c r="F138" s="34" t="s">
        <v>286</v>
      </c>
      <c r="G138" s="34" t="s">
        <v>67</v>
      </c>
      <c r="H138" s="27" t="s">
        <v>282</v>
      </c>
      <c r="I138" s="27" t="s">
        <v>272</v>
      </c>
      <c r="J138" s="28" t="s">
        <v>53</v>
      </c>
      <c r="K138" s="27" t="s">
        <v>54</v>
      </c>
      <c r="L138" s="27" t="s">
        <v>54</v>
      </c>
      <c r="M138" s="27" t="s">
        <v>54</v>
      </c>
    </row>
    <row r="139" spans="1:14" ht="65.25" x14ac:dyDescent="0.5">
      <c r="A139" s="17" t="s">
        <v>442</v>
      </c>
      <c r="B139" s="33">
        <v>499000</v>
      </c>
      <c r="C139" s="60">
        <v>494000</v>
      </c>
      <c r="D139" s="118">
        <v>0</v>
      </c>
      <c r="E139" s="57">
        <f t="shared" si="2"/>
        <v>5000</v>
      </c>
      <c r="F139" s="34" t="s">
        <v>286</v>
      </c>
      <c r="G139" s="34" t="s">
        <v>67</v>
      </c>
      <c r="H139" s="27" t="s">
        <v>282</v>
      </c>
      <c r="I139" s="27" t="s">
        <v>272</v>
      </c>
      <c r="J139" s="109" t="s">
        <v>54</v>
      </c>
      <c r="K139" s="28" t="s">
        <v>53</v>
      </c>
      <c r="L139" s="27" t="s">
        <v>54</v>
      </c>
      <c r="M139" s="27" t="s">
        <v>54</v>
      </c>
    </row>
    <row r="140" spans="1:14" ht="65.25" x14ac:dyDescent="0.5">
      <c r="A140" s="17" t="s">
        <v>443</v>
      </c>
      <c r="B140" s="33">
        <v>499000</v>
      </c>
      <c r="C140" s="56">
        <v>0</v>
      </c>
      <c r="D140" s="118">
        <v>497000</v>
      </c>
      <c r="E140" s="57">
        <f t="shared" si="2"/>
        <v>2000</v>
      </c>
      <c r="F140" s="34" t="s">
        <v>291</v>
      </c>
      <c r="G140" s="34" t="s">
        <v>67</v>
      </c>
      <c r="H140" s="27" t="s">
        <v>282</v>
      </c>
      <c r="I140" s="27" t="s">
        <v>272</v>
      </c>
      <c r="J140" s="27" t="s">
        <v>54</v>
      </c>
      <c r="K140" s="27" t="s">
        <v>54</v>
      </c>
      <c r="L140" s="28" t="s">
        <v>53</v>
      </c>
      <c r="M140" s="27" t="s">
        <v>54</v>
      </c>
    </row>
    <row r="141" spans="1:14" ht="65.25" x14ac:dyDescent="0.5">
      <c r="A141" s="17" t="s">
        <v>444</v>
      </c>
      <c r="B141" s="33">
        <v>499000</v>
      </c>
      <c r="C141" s="48">
        <v>0</v>
      </c>
      <c r="D141" s="119">
        <v>495000</v>
      </c>
      <c r="E141" s="57">
        <f t="shared" si="2"/>
        <v>4000</v>
      </c>
      <c r="F141" s="34" t="s">
        <v>291</v>
      </c>
      <c r="G141" s="34" t="s">
        <v>67</v>
      </c>
      <c r="H141" s="27" t="s">
        <v>282</v>
      </c>
      <c r="I141" s="27" t="s">
        <v>272</v>
      </c>
      <c r="J141" s="27" t="s">
        <v>54</v>
      </c>
      <c r="K141" s="27" t="s">
        <v>54</v>
      </c>
      <c r="L141" s="28" t="s">
        <v>53</v>
      </c>
      <c r="M141" s="27" t="s">
        <v>54</v>
      </c>
    </row>
    <row r="142" spans="1:14" ht="65.25" x14ac:dyDescent="0.5">
      <c r="A142" s="17" t="s">
        <v>445</v>
      </c>
      <c r="B142" s="33">
        <v>3411000</v>
      </c>
      <c r="C142" s="53">
        <v>2149000</v>
      </c>
      <c r="D142" s="119">
        <v>0</v>
      </c>
      <c r="E142" s="119">
        <v>0</v>
      </c>
      <c r="F142" s="34" t="s">
        <v>446</v>
      </c>
      <c r="G142" s="27" t="s">
        <v>447</v>
      </c>
      <c r="H142" s="27" t="s">
        <v>282</v>
      </c>
      <c r="I142" s="27" t="s">
        <v>272</v>
      </c>
      <c r="J142" s="28"/>
      <c r="K142" s="28" t="s">
        <v>53</v>
      </c>
      <c r="L142" s="27" t="s">
        <v>54</v>
      </c>
      <c r="M142" s="27" t="s">
        <v>54</v>
      </c>
      <c r="N142" s="10" t="s">
        <v>974</v>
      </c>
    </row>
    <row r="143" spans="1:14" ht="65.25" x14ac:dyDescent="0.5">
      <c r="A143" s="17" t="s">
        <v>448</v>
      </c>
      <c r="B143" s="33">
        <v>3891200</v>
      </c>
      <c r="C143" s="48">
        <v>0</v>
      </c>
      <c r="D143" s="119">
        <v>2257000</v>
      </c>
      <c r="E143" s="119">
        <v>0</v>
      </c>
      <c r="F143" s="34" t="s">
        <v>449</v>
      </c>
      <c r="G143" s="27" t="s">
        <v>447</v>
      </c>
      <c r="H143" s="27" t="s">
        <v>282</v>
      </c>
      <c r="I143" s="27" t="s">
        <v>272</v>
      </c>
      <c r="J143" s="27" t="s">
        <v>54</v>
      </c>
      <c r="K143" s="27" t="s">
        <v>54</v>
      </c>
      <c r="L143" s="28" t="s">
        <v>53</v>
      </c>
      <c r="M143" s="27" t="s">
        <v>54</v>
      </c>
      <c r="N143" s="10" t="s">
        <v>975</v>
      </c>
    </row>
    <row r="144" spans="1:14" ht="65.25" x14ac:dyDescent="0.5">
      <c r="A144" s="17" t="s">
        <v>450</v>
      </c>
      <c r="B144" s="33">
        <v>3971000</v>
      </c>
      <c r="C144" s="53">
        <v>2950000</v>
      </c>
      <c r="D144" s="119">
        <v>0</v>
      </c>
      <c r="E144" s="57">
        <v>7000</v>
      </c>
      <c r="F144" s="34" t="s">
        <v>451</v>
      </c>
      <c r="G144" s="27" t="s">
        <v>447</v>
      </c>
      <c r="H144" s="27" t="s">
        <v>282</v>
      </c>
      <c r="I144" s="27" t="s">
        <v>272</v>
      </c>
      <c r="J144" s="28"/>
      <c r="K144" s="28" t="s">
        <v>53</v>
      </c>
      <c r="L144" s="27" t="s">
        <v>54</v>
      </c>
      <c r="M144" s="27" t="s">
        <v>54</v>
      </c>
      <c r="N144" s="10" t="s">
        <v>976</v>
      </c>
    </row>
    <row r="145" spans="1:14" ht="65.25" x14ac:dyDescent="0.5">
      <c r="A145" s="17" t="s">
        <v>452</v>
      </c>
      <c r="B145" s="33">
        <v>5522000</v>
      </c>
      <c r="C145" s="48">
        <v>0</v>
      </c>
      <c r="D145" s="119">
        <v>0</v>
      </c>
      <c r="E145" s="57">
        <f t="shared" si="2"/>
        <v>5522000</v>
      </c>
      <c r="F145" s="34" t="s">
        <v>453</v>
      </c>
      <c r="G145" s="27" t="s">
        <v>447</v>
      </c>
      <c r="H145" s="27" t="s">
        <v>282</v>
      </c>
      <c r="I145" s="27" t="s">
        <v>272</v>
      </c>
      <c r="J145" s="28" t="s">
        <v>53</v>
      </c>
      <c r="K145" s="27" t="s">
        <v>54</v>
      </c>
      <c r="L145" s="27" t="s">
        <v>54</v>
      </c>
      <c r="M145" s="27" t="s">
        <v>54</v>
      </c>
    </row>
    <row r="146" spans="1:14" ht="63" customHeight="1" x14ac:dyDescent="0.5">
      <c r="A146" s="17" t="s">
        <v>454</v>
      </c>
      <c r="B146" s="33">
        <v>3000000</v>
      </c>
      <c r="C146" s="119">
        <v>0</v>
      </c>
      <c r="D146" s="119">
        <v>1768000</v>
      </c>
      <c r="E146" s="57">
        <v>0</v>
      </c>
      <c r="F146" s="34" t="s">
        <v>455</v>
      </c>
      <c r="G146" s="27" t="s">
        <v>447</v>
      </c>
      <c r="H146" s="27" t="s">
        <v>282</v>
      </c>
      <c r="I146" s="27" t="s">
        <v>272</v>
      </c>
      <c r="J146" s="27" t="s">
        <v>54</v>
      </c>
      <c r="K146" s="28"/>
      <c r="L146" s="28" t="s">
        <v>53</v>
      </c>
      <c r="M146" s="27" t="s">
        <v>54</v>
      </c>
      <c r="N146" s="10" t="s">
        <v>977</v>
      </c>
    </row>
    <row r="147" spans="1:14" ht="65.25" x14ac:dyDescent="0.5">
      <c r="A147" s="17" t="s">
        <v>456</v>
      </c>
      <c r="B147" s="33">
        <v>3000000</v>
      </c>
      <c r="C147" s="53">
        <v>1868000</v>
      </c>
      <c r="D147" s="119">
        <v>0</v>
      </c>
      <c r="E147" s="119">
        <v>0</v>
      </c>
      <c r="F147" s="34" t="s">
        <v>457</v>
      </c>
      <c r="G147" s="27" t="s">
        <v>447</v>
      </c>
      <c r="H147" s="27" t="s">
        <v>282</v>
      </c>
      <c r="I147" s="27" t="s">
        <v>272</v>
      </c>
      <c r="J147" s="28"/>
      <c r="K147" s="28" t="s">
        <v>53</v>
      </c>
      <c r="L147" s="28"/>
      <c r="M147" s="27" t="s">
        <v>54</v>
      </c>
      <c r="N147" s="10" t="s">
        <v>978</v>
      </c>
    </row>
    <row r="148" spans="1:14" ht="87" x14ac:dyDescent="0.5">
      <c r="A148" s="17" t="s">
        <v>458</v>
      </c>
      <c r="B148" s="33">
        <v>1508000</v>
      </c>
      <c r="C148" s="119">
        <v>0</v>
      </c>
      <c r="D148" s="119">
        <v>940000</v>
      </c>
      <c r="E148" s="119">
        <v>0</v>
      </c>
      <c r="F148" s="34" t="s">
        <v>459</v>
      </c>
      <c r="G148" s="27" t="s">
        <v>447</v>
      </c>
      <c r="H148" s="27" t="s">
        <v>282</v>
      </c>
      <c r="I148" s="27" t="s">
        <v>272</v>
      </c>
      <c r="J148" s="27" t="s">
        <v>54</v>
      </c>
      <c r="K148" s="28"/>
      <c r="L148" s="28" t="s">
        <v>53</v>
      </c>
      <c r="M148" s="27" t="s">
        <v>54</v>
      </c>
      <c r="N148" s="10" t="s">
        <v>979</v>
      </c>
    </row>
    <row r="149" spans="1:14" ht="87" x14ac:dyDescent="0.5">
      <c r="A149" s="17" t="s">
        <v>460</v>
      </c>
      <c r="B149" s="33">
        <v>4296000</v>
      </c>
      <c r="C149" s="53">
        <v>2788000</v>
      </c>
      <c r="D149" s="119">
        <v>0</v>
      </c>
      <c r="E149" s="119">
        <v>0</v>
      </c>
      <c r="F149" s="34" t="s">
        <v>461</v>
      </c>
      <c r="G149" s="27" t="s">
        <v>447</v>
      </c>
      <c r="H149" s="27" t="s">
        <v>282</v>
      </c>
      <c r="I149" s="27" t="s">
        <v>272</v>
      </c>
      <c r="J149" s="28"/>
      <c r="K149" s="28" t="s">
        <v>53</v>
      </c>
      <c r="L149" s="28"/>
      <c r="M149" s="27" t="s">
        <v>54</v>
      </c>
      <c r="N149" s="10" t="s">
        <v>980</v>
      </c>
    </row>
    <row r="150" spans="1:14" ht="62.1" customHeight="1" x14ac:dyDescent="0.5">
      <c r="A150" s="17" t="s">
        <v>462</v>
      </c>
      <c r="B150" s="33">
        <v>3125000</v>
      </c>
      <c r="C150" s="53">
        <v>1790000</v>
      </c>
      <c r="D150" s="119">
        <v>0</v>
      </c>
      <c r="E150" s="119">
        <v>0</v>
      </c>
      <c r="F150" s="34" t="s">
        <v>463</v>
      </c>
      <c r="G150" s="27" t="s">
        <v>447</v>
      </c>
      <c r="H150" s="27" t="s">
        <v>282</v>
      </c>
      <c r="I150" s="27" t="s">
        <v>272</v>
      </c>
      <c r="J150" s="27" t="s">
        <v>54</v>
      </c>
      <c r="K150" s="28" t="s">
        <v>53</v>
      </c>
      <c r="L150" s="28"/>
      <c r="M150" s="27" t="s">
        <v>54</v>
      </c>
      <c r="N150" s="10" t="s">
        <v>981</v>
      </c>
    </row>
    <row r="151" spans="1:14" ht="87" x14ac:dyDescent="0.5">
      <c r="A151" s="17" t="s">
        <v>464</v>
      </c>
      <c r="B151" s="33">
        <v>4795000</v>
      </c>
      <c r="C151" s="119">
        <v>0</v>
      </c>
      <c r="D151" s="53">
        <v>2797000</v>
      </c>
      <c r="E151" s="119">
        <v>0</v>
      </c>
      <c r="F151" s="34" t="s">
        <v>465</v>
      </c>
      <c r="G151" s="27" t="s">
        <v>447</v>
      </c>
      <c r="H151" s="27" t="s">
        <v>282</v>
      </c>
      <c r="I151" s="27" t="s">
        <v>272</v>
      </c>
      <c r="J151" s="27" t="s">
        <v>54</v>
      </c>
      <c r="K151" s="28"/>
      <c r="L151" s="28" t="s">
        <v>53</v>
      </c>
      <c r="M151" s="27" t="s">
        <v>54</v>
      </c>
      <c r="N151" s="10" t="s">
        <v>982</v>
      </c>
    </row>
    <row r="152" spans="1:14" ht="74.25" customHeight="1" x14ac:dyDescent="0.5">
      <c r="A152" s="17" t="s">
        <v>466</v>
      </c>
      <c r="B152" s="33">
        <v>3972000</v>
      </c>
      <c r="C152" s="53">
        <v>2498000</v>
      </c>
      <c r="D152" s="119">
        <v>0</v>
      </c>
      <c r="E152" s="119">
        <v>0</v>
      </c>
      <c r="F152" s="34" t="s">
        <v>467</v>
      </c>
      <c r="G152" s="27" t="s">
        <v>447</v>
      </c>
      <c r="H152" s="27" t="s">
        <v>282</v>
      </c>
      <c r="I152" s="27" t="s">
        <v>272</v>
      </c>
      <c r="J152" s="28"/>
      <c r="K152" s="28" t="s">
        <v>53</v>
      </c>
      <c r="L152" s="28"/>
      <c r="M152" s="27" t="s">
        <v>54</v>
      </c>
      <c r="N152" s="10" t="s">
        <v>989</v>
      </c>
    </row>
    <row r="153" spans="1:14" ht="65.25" x14ac:dyDescent="0.5">
      <c r="A153" s="17" t="s">
        <v>468</v>
      </c>
      <c r="B153" s="33">
        <v>2998000</v>
      </c>
      <c r="C153" s="53">
        <v>1882000</v>
      </c>
      <c r="D153" s="119">
        <v>0</v>
      </c>
      <c r="E153" s="119">
        <v>0</v>
      </c>
      <c r="F153" s="34" t="s">
        <v>469</v>
      </c>
      <c r="G153" s="27" t="s">
        <v>447</v>
      </c>
      <c r="H153" s="27" t="s">
        <v>282</v>
      </c>
      <c r="I153" s="27" t="s">
        <v>272</v>
      </c>
      <c r="J153" s="28"/>
      <c r="K153" s="28" t="s">
        <v>53</v>
      </c>
      <c r="L153" s="28"/>
      <c r="M153" s="27" t="s">
        <v>54</v>
      </c>
      <c r="N153" s="10" t="s">
        <v>983</v>
      </c>
    </row>
    <row r="154" spans="1:14" ht="87" x14ac:dyDescent="0.5">
      <c r="A154" s="17" t="s">
        <v>470</v>
      </c>
      <c r="B154" s="33">
        <v>3003000</v>
      </c>
      <c r="C154" s="53">
        <v>1859000</v>
      </c>
      <c r="D154" s="119">
        <v>0</v>
      </c>
      <c r="E154" s="119">
        <v>0</v>
      </c>
      <c r="F154" s="34" t="s">
        <v>471</v>
      </c>
      <c r="G154" s="27" t="s">
        <v>447</v>
      </c>
      <c r="H154" s="27" t="s">
        <v>282</v>
      </c>
      <c r="I154" s="27" t="s">
        <v>272</v>
      </c>
      <c r="J154" s="28"/>
      <c r="K154" s="28" t="s">
        <v>53</v>
      </c>
      <c r="L154" s="28"/>
      <c r="M154" s="27" t="s">
        <v>54</v>
      </c>
      <c r="N154" s="10" t="s">
        <v>1006</v>
      </c>
    </row>
    <row r="155" spans="1:14" ht="65.25" x14ac:dyDescent="0.5">
      <c r="A155" s="17" t="s">
        <v>472</v>
      </c>
      <c r="B155" s="33">
        <v>3337000</v>
      </c>
      <c r="C155" s="53">
        <v>2340000</v>
      </c>
      <c r="D155" s="119">
        <v>0</v>
      </c>
      <c r="E155" s="57">
        <f t="shared" si="2"/>
        <v>997000</v>
      </c>
      <c r="F155" s="34" t="s">
        <v>473</v>
      </c>
      <c r="G155" s="27" t="s">
        <v>447</v>
      </c>
      <c r="H155" s="27" t="s">
        <v>282</v>
      </c>
      <c r="I155" s="27" t="s">
        <v>272</v>
      </c>
      <c r="J155" s="27" t="s">
        <v>54</v>
      </c>
      <c r="K155" s="28" t="s">
        <v>53</v>
      </c>
      <c r="L155" s="27" t="s">
        <v>54</v>
      </c>
      <c r="M155" s="27" t="s">
        <v>54</v>
      </c>
      <c r="N155" s="10" t="s">
        <v>984</v>
      </c>
    </row>
    <row r="156" spans="1:14" ht="65.25" x14ac:dyDescent="0.5">
      <c r="A156" s="17" t="s">
        <v>474</v>
      </c>
      <c r="B156" s="33">
        <v>3181000</v>
      </c>
      <c r="C156" s="53">
        <v>2560000</v>
      </c>
      <c r="D156" s="119">
        <v>0</v>
      </c>
      <c r="E156" s="57">
        <f t="shared" si="2"/>
        <v>621000</v>
      </c>
      <c r="F156" s="34" t="s">
        <v>475</v>
      </c>
      <c r="G156" s="27" t="s">
        <v>447</v>
      </c>
      <c r="H156" s="27" t="s">
        <v>282</v>
      </c>
      <c r="I156" s="27" t="s">
        <v>272</v>
      </c>
      <c r="J156" s="27" t="s">
        <v>54</v>
      </c>
      <c r="K156" s="28" t="s">
        <v>53</v>
      </c>
      <c r="L156" s="27" t="s">
        <v>54</v>
      </c>
      <c r="M156" s="27" t="s">
        <v>54</v>
      </c>
      <c r="N156" s="10" t="s">
        <v>985</v>
      </c>
    </row>
    <row r="157" spans="1:14" ht="87" customHeight="1" x14ac:dyDescent="0.5">
      <c r="A157" s="17" t="s">
        <v>476</v>
      </c>
      <c r="B157" s="33">
        <v>4007000</v>
      </c>
      <c r="C157" s="53">
        <v>2438000</v>
      </c>
      <c r="D157" s="119">
        <v>0</v>
      </c>
      <c r="E157" s="57">
        <f t="shared" si="2"/>
        <v>1569000</v>
      </c>
      <c r="F157" s="34" t="s">
        <v>477</v>
      </c>
      <c r="G157" s="27" t="s">
        <v>447</v>
      </c>
      <c r="H157" s="27" t="s">
        <v>282</v>
      </c>
      <c r="I157" s="27" t="s">
        <v>272</v>
      </c>
      <c r="J157" s="28"/>
      <c r="K157" s="28" t="s">
        <v>53</v>
      </c>
      <c r="L157" s="27" t="s">
        <v>54</v>
      </c>
      <c r="M157" s="27" t="s">
        <v>54</v>
      </c>
      <c r="N157" s="10" t="s">
        <v>986</v>
      </c>
    </row>
    <row r="158" spans="1:14" ht="65.25" x14ac:dyDescent="0.5">
      <c r="A158" s="17" t="s">
        <v>478</v>
      </c>
      <c r="B158" s="33">
        <v>1036000</v>
      </c>
      <c r="C158" s="53">
        <v>985000</v>
      </c>
      <c r="D158" s="119">
        <v>0</v>
      </c>
      <c r="E158" s="57">
        <f t="shared" si="2"/>
        <v>51000</v>
      </c>
      <c r="F158" s="34" t="s">
        <v>479</v>
      </c>
      <c r="G158" s="27" t="s">
        <v>447</v>
      </c>
      <c r="H158" s="27" t="s">
        <v>282</v>
      </c>
      <c r="I158" s="27" t="s">
        <v>272</v>
      </c>
      <c r="J158" s="27" t="s">
        <v>54</v>
      </c>
      <c r="K158" s="28" t="s">
        <v>53</v>
      </c>
      <c r="L158" s="27" t="s">
        <v>54</v>
      </c>
      <c r="M158" s="27" t="s">
        <v>54</v>
      </c>
      <c r="N158" s="10" t="s">
        <v>987</v>
      </c>
    </row>
    <row r="159" spans="1:14" ht="65.25" x14ac:dyDescent="0.5">
      <c r="A159" s="17" t="s">
        <v>480</v>
      </c>
      <c r="B159" s="33">
        <v>2109000</v>
      </c>
      <c r="C159" s="56">
        <v>0</v>
      </c>
      <c r="D159" s="118">
        <v>2100000</v>
      </c>
      <c r="E159" s="57">
        <f t="shared" si="2"/>
        <v>9000</v>
      </c>
      <c r="F159" s="34" t="s">
        <v>481</v>
      </c>
      <c r="G159" s="34" t="s">
        <v>67</v>
      </c>
      <c r="H159" s="27" t="s">
        <v>282</v>
      </c>
      <c r="I159" s="27" t="s">
        <v>272</v>
      </c>
      <c r="J159" s="27" t="s">
        <v>54</v>
      </c>
      <c r="K159" s="27" t="s">
        <v>54</v>
      </c>
      <c r="L159" s="28" t="s">
        <v>53</v>
      </c>
      <c r="M159" s="27" t="s">
        <v>54</v>
      </c>
    </row>
    <row r="160" spans="1:14" ht="65.25" x14ac:dyDescent="0.5">
      <c r="A160" s="17" t="s">
        <v>482</v>
      </c>
      <c r="B160" s="33">
        <v>498000</v>
      </c>
      <c r="C160" s="56">
        <v>0</v>
      </c>
      <c r="D160" s="118">
        <v>0</v>
      </c>
      <c r="E160" s="57">
        <f t="shared" si="2"/>
        <v>498000</v>
      </c>
      <c r="F160" s="34" t="s">
        <v>291</v>
      </c>
      <c r="G160" s="27" t="s">
        <v>85</v>
      </c>
      <c r="H160" s="27" t="s">
        <v>282</v>
      </c>
      <c r="I160" s="27" t="s">
        <v>272</v>
      </c>
      <c r="J160" s="28" t="s">
        <v>53</v>
      </c>
      <c r="K160" s="27" t="s">
        <v>54</v>
      </c>
      <c r="L160" s="27" t="s">
        <v>54</v>
      </c>
      <c r="M160" s="27" t="s">
        <v>54</v>
      </c>
    </row>
    <row r="161" spans="1:13" ht="65.25" x14ac:dyDescent="0.5">
      <c r="A161" s="17" t="s">
        <v>483</v>
      </c>
      <c r="B161" s="33">
        <v>434000</v>
      </c>
      <c r="C161" s="60">
        <v>430000</v>
      </c>
      <c r="D161" s="118">
        <v>0</v>
      </c>
      <c r="E161" s="57">
        <f t="shared" si="2"/>
        <v>4000</v>
      </c>
      <c r="F161" s="34" t="s">
        <v>286</v>
      </c>
      <c r="G161" s="34" t="s">
        <v>67</v>
      </c>
      <c r="H161" s="27" t="s">
        <v>282</v>
      </c>
      <c r="I161" s="27" t="s">
        <v>272</v>
      </c>
      <c r="J161" s="27" t="s">
        <v>54</v>
      </c>
      <c r="K161" s="28" t="s">
        <v>53</v>
      </c>
      <c r="L161" s="27" t="s">
        <v>54</v>
      </c>
      <c r="M161" s="27" t="s">
        <v>54</v>
      </c>
    </row>
    <row r="162" spans="1:13" ht="65.25" x14ac:dyDescent="0.5">
      <c r="A162" s="17" t="s">
        <v>484</v>
      </c>
      <c r="B162" s="33">
        <v>492000</v>
      </c>
      <c r="C162" s="56">
        <v>0</v>
      </c>
      <c r="D162" s="118">
        <v>489000</v>
      </c>
      <c r="E162" s="57">
        <f t="shared" si="2"/>
        <v>3000</v>
      </c>
      <c r="F162" s="34" t="s">
        <v>291</v>
      </c>
      <c r="G162" s="27" t="s">
        <v>85</v>
      </c>
      <c r="H162" s="27" t="s">
        <v>282</v>
      </c>
      <c r="I162" s="27" t="s">
        <v>272</v>
      </c>
      <c r="J162" s="27" t="s">
        <v>54</v>
      </c>
      <c r="K162" s="27" t="s">
        <v>54</v>
      </c>
      <c r="L162" s="28" t="s">
        <v>53</v>
      </c>
      <c r="M162" s="27" t="s">
        <v>54</v>
      </c>
    </row>
    <row r="163" spans="1:13" ht="65.25" x14ac:dyDescent="0.5">
      <c r="A163" s="17" t="s">
        <v>485</v>
      </c>
      <c r="B163" s="33">
        <v>494000</v>
      </c>
      <c r="C163" s="56">
        <v>0</v>
      </c>
      <c r="D163" s="118">
        <v>493000</v>
      </c>
      <c r="E163" s="57">
        <f t="shared" si="2"/>
        <v>1000</v>
      </c>
      <c r="F163" s="34" t="s">
        <v>291</v>
      </c>
      <c r="G163" s="27" t="s">
        <v>85</v>
      </c>
      <c r="H163" s="27" t="s">
        <v>282</v>
      </c>
      <c r="I163" s="27" t="s">
        <v>272</v>
      </c>
      <c r="J163" s="27" t="s">
        <v>54</v>
      </c>
      <c r="K163" s="27" t="s">
        <v>54</v>
      </c>
      <c r="L163" s="28" t="s">
        <v>53</v>
      </c>
      <c r="M163" s="27" t="s">
        <v>54</v>
      </c>
    </row>
    <row r="164" spans="1:13" ht="65.25" x14ac:dyDescent="0.5">
      <c r="A164" s="17" t="s">
        <v>486</v>
      </c>
      <c r="B164" s="33">
        <v>498000</v>
      </c>
      <c r="C164" s="56">
        <v>0</v>
      </c>
      <c r="D164" s="118">
        <v>492000</v>
      </c>
      <c r="E164" s="57">
        <f t="shared" si="2"/>
        <v>6000</v>
      </c>
      <c r="F164" s="34" t="s">
        <v>286</v>
      </c>
      <c r="G164" s="27" t="s">
        <v>85</v>
      </c>
      <c r="H164" s="27" t="s">
        <v>282</v>
      </c>
      <c r="I164" s="27" t="s">
        <v>272</v>
      </c>
      <c r="J164" s="27" t="s">
        <v>54</v>
      </c>
      <c r="K164" s="27" t="s">
        <v>54</v>
      </c>
      <c r="L164" s="28" t="s">
        <v>53</v>
      </c>
      <c r="M164" s="27" t="s">
        <v>54</v>
      </c>
    </row>
    <row r="165" spans="1:13" ht="65.25" x14ac:dyDescent="0.5">
      <c r="A165" s="17" t="s">
        <v>487</v>
      </c>
      <c r="B165" s="33">
        <v>499000</v>
      </c>
      <c r="C165" s="56">
        <v>0</v>
      </c>
      <c r="D165" s="118">
        <v>497000</v>
      </c>
      <c r="E165" s="57">
        <f t="shared" si="2"/>
        <v>2000</v>
      </c>
      <c r="F165" s="34" t="s">
        <v>291</v>
      </c>
      <c r="G165" s="34" t="s">
        <v>67</v>
      </c>
      <c r="H165" s="27" t="s">
        <v>282</v>
      </c>
      <c r="I165" s="27" t="s">
        <v>272</v>
      </c>
      <c r="J165" s="27" t="s">
        <v>54</v>
      </c>
      <c r="K165" s="27" t="s">
        <v>54</v>
      </c>
      <c r="L165" s="28" t="s">
        <v>53</v>
      </c>
      <c r="M165" s="27" t="s">
        <v>54</v>
      </c>
    </row>
    <row r="166" spans="1:13" ht="65.25" x14ac:dyDescent="0.5">
      <c r="A166" s="17" t="s">
        <v>488</v>
      </c>
      <c r="B166" s="33">
        <v>498000</v>
      </c>
      <c r="C166" s="60">
        <v>486000</v>
      </c>
      <c r="D166" s="118">
        <v>0</v>
      </c>
      <c r="E166" s="57">
        <f t="shared" si="2"/>
        <v>12000</v>
      </c>
      <c r="F166" s="34" t="s">
        <v>286</v>
      </c>
      <c r="G166" s="34" t="s">
        <v>67</v>
      </c>
      <c r="H166" s="27" t="s">
        <v>282</v>
      </c>
      <c r="I166" s="27" t="s">
        <v>272</v>
      </c>
      <c r="J166" s="27" t="s">
        <v>54</v>
      </c>
      <c r="K166" s="28" t="s">
        <v>53</v>
      </c>
      <c r="L166" s="27" t="s">
        <v>54</v>
      </c>
      <c r="M166" s="27" t="s">
        <v>54</v>
      </c>
    </row>
    <row r="167" spans="1:13" ht="65.25" x14ac:dyDescent="0.5">
      <c r="A167" s="17" t="s">
        <v>489</v>
      </c>
      <c r="B167" s="33">
        <v>499000</v>
      </c>
      <c r="C167" s="56">
        <v>0</v>
      </c>
      <c r="D167" s="118">
        <v>0</v>
      </c>
      <c r="E167" s="57">
        <f t="shared" si="2"/>
        <v>499000</v>
      </c>
      <c r="F167" s="34" t="s">
        <v>286</v>
      </c>
      <c r="G167" s="34" t="s">
        <v>67</v>
      </c>
      <c r="H167" s="27" t="s">
        <v>282</v>
      </c>
      <c r="I167" s="27" t="s">
        <v>272</v>
      </c>
      <c r="J167" s="28" t="s">
        <v>53</v>
      </c>
      <c r="K167" s="27" t="s">
        <v>54</v>
      </c>
      <c r="L167" s="27" t="s">
        <v>54</v>
      </c>
      <c r="M167" s="27" t="s">
        <v>54</v>
      </c>
    </row>
    <row r="168" spans="1:13" ht="65.25" x14ac:dyDescent="0.5">
      <c r="A168" s="17" t="s">
        <v>490</v>
      </c>
      <c r="B168" s="33">
        <v>496000</v>
      </c>
      <c r="C168" s="60">
        <v>493000</v>
      </c>
      <c r="D168" s="118">
        <v>0</v>
      </c>
      <c r="E168" s="57">
        <f t="shared" si="2"/>
        <v>3000</v>
      </c>
      <c r="F168" s="34" t="s">
        <v>291</v>
      </c>
      <c r="G168" s="34" t="s">
        <v>67</v>
      </c>
      <c r="H168" s="27" t="s">
        <v>282</v>
      </c>
      <c r="I168" s="27" t="s">
        <v>272</v>
      </c>
      <c r="J168" s="27" t="s">
        <v>54</v>
      </c>
      <c r="K168" s="28" t="s">
        <v>53</v>
      </c>
      <c r="L168" s="27" t="s">
        <v>54</v>
      </c>
      <c r="M168" s="27" t="s">
        <v>54</v>
      </c>
    </row>
    <row r="169" spans="1:13" ht="65.25" x14ac:dyDescent="0.5">
      <c r="A169" s="125" t="s">
        <v>491</v>
      </c>
      <c r="B169" s="113">
        <v>499000</v>
      </c>
      <c r="C169" s="115">
        <v>489000</v>
      </c>
      <c r="D169" s="120">
        <v>0</v>
      </c>
      <c r="E169" s="57">
        <f t="shared" si="2"/>
        <v>10000</v>
      </c>
      <c r="F169" s="110" t="s">
        <v>492</v>
      </c>
      <c r="G169" s="110" t="s">
        <v>493</v>
      </c>
      <c r="H169" s="111" t="s">
        <v>494</v>
      </c>
      <c r="I169" s="111" t="s">
        <v>272</v>
      </c>
      <c r="J169" s="111" t="s">
        <v>54</v>
      </c>
      <c r="K169" s="112" t="s">
        <v>53</v>
      </c>
      <c r="L169" s="111" t="s">
        <v>54</v>
      </c>
      <c r="M169" s="111" t="s">
        <v>54</v>
      </c>
    </row>
    <row r="170" spans="1:13" ht="65.25" x14ac:dyDescent="0.5">
      <c r="A170" s="125" t="s">
        <v>495</v>
      </c>
      <c r="B170" s="113">
        <v>398000</v>
      </c>
      <c r="C170" s="114">
        <v>0</v>
      </c>
      <c r="D170" s="120">
        <v>0</v>
      </c>
      <c r="E170" s="57">
        <f t="shared" si="2"/>
        <v>398000</v>
      </c>
      <c r="F170" s="110" t="s">
        <v>496</v>
      </c>
      <c r="G170" s="110" t="s">
        <v>493</v>
      </c>
      <c r="H170" s="111" t="s">
        <v>494</v>
      </c>
      <c r="I170" s="111" t="s">
        <v>272</v>
      </c>
      <c r="J170" s="112" t="s">
        <v>53</v>
      </c>
      <c r="K170" s="111" t="s">
        <v>54</v>
      </c>
      <c r="L170" s="111" t="s">
        <v>54</v>
      </c>
      <c r="M170" s="111" t="s">
        <v>54</v>
      </c>
    </row>
    <row r="171" spans="1:13" ht="87" x14ac:dyDescent="0.5">
      <c r="A171" s="125" t="s">
        <v>497</v>
      </c>
      <c r="B171" s="113">
        <v>499000</v>
      </c>
      <c r="C171" s="114">
        <v>0</v>
      </c>
      <c r="D171" s="120">
        <v>0</v>
      </c>
      <c r="E171" s="57">
        <f t="shared" si="2"/>
        <v>499000</v>
      </c>
      <c r="F171" s="110" t="s">
        <v>594</v>
      </c>
      <c r="G171" s="110" t="s">
        <v>493</v>
      </c>
      <c r="H171" s="111" t="s">
        <v>498</v>
      </c>
      <c r="I171" s="111" t="s">
        <v>272</v>
      </c>
      <c r="J171" s="112" t="s">
        <v>53</v>
      </c>
      <c r="K171" s="111"/>
      <c r="L171" s="111"/>
      <c r="M171" s="111"/>
    </row>
    <row r="172" spans="1:13" ht="65.25" x14ac:dyDescent="0.5">
      <c r="A172" s="125" t="s">
        <v>499</v>
      </c>
      <c r="B172" s="113">
        <v>499000</v>
      </c>
      <c r="C172" s="114">
        <v>0</v>
      </c>
      <c r="D172" s="120">
        <v>0</v>
      </c>
      <c r="E172" s="57">
        <f t="shared" si="2"/>
        <v>499000</v>
      </c>
      <c r="F172" s="110" t="s">
        <v>965</v>
      </c>
      <c r="G172" s="110" t="s">
        <v>500</v>
      </c>
      <c r="H172" s="111" t="s">
        <v>498</v>
      </c>
      <c r="I172" s="111" t="s">
        <v>272</v>
      </c>
      <c r="J172" s="112" t="s">
        <v>53</v>
      </c>
      <c r="K172" s="111"/>
      <c r="L172" s="111"/>
      <c r="M172" s="111"/>
    </row>
    <row r="173" spans="1:13" ht="65.25" x14ac:dyDescent="0.5">
      <c r="A173" s="125" t="s">
        <v>1015</v>
      </c>
      <c r="B173" s="113">
        <v>498000</v>
      </c>
      <c r="C173" s="114">
        <v>0</v>
      </c>
      <c r="D173" s="120">
        <v>0</v>
      </c>
      <c r="E173" s="57">
        <f t="shared" si="2"/>
        <v>498000</v>
      </c>
      <c r="F173" s="110" t="s">
        <v>594</v>
      </c>
      <c r="G173" s="110" t="s">
        <v>500</v>
      </c>
      <c r="H173" s="111" t="s">
        <v>498</v>
      </c>
      <c r="I173" s="111" t="s">
        <v>272</v>
      </c>
      <c r="J173" s="112" t="s">
        <v>53</v>
      </c>
      <c r="K173" s="111"/>
      <c r="L173" s="111"/>
      <c r="M173" s="111"/>
    </row>
    <row r="174" spans="1:13" ht="65.25" x14ac:dyDescent="0.5">
      <c r="A174" s="125" t="s">
        <v>501</v>
      </c>
      <c r="B174" s="113">
        <v>499000</v>
      </c>
      <c r="C174" s="114">
        <v>0</v>
      </c>
      <c r="D174" s="120">
        <v>0</v>
      </c>
      <c r="E174" s="57">
        <f t="shared" si="2"/>
        <v>499000</v>
      </c>
      <c r="F174" s="110" t="s">
        <v>968</v>
      </c>
      <c r="G174" s="110" t="s">
        <v>503</v>
      </c>
      <c r="H174" s="111" t="s">
        <v>498</v>
      </c>
      <c r="I174" s="111" t="s">
        <v>272</v>
      </c>
      <c r="J174" s="112" t="s">
        <v>53</v>
      </c>
      <c r="K174" s="111"/>
      <c r="L174" s="111"/>
      <c r="M174" s="111"/>
    </row>
    <row r="175" spans="1:13" ht="65.25" x14ac:dyDescent="0.5">
      <c r="A175" s="125" t="s">
        <v>504</v>
      </c>
      <c r="B175" s="113">
        <v>469000</v>
      </c>
      <c r="C175" s="114">
        <v>0</v>
      </c>
      <c r="D175" s="120">
        <v>0</v>
      </c>
      <c r="E175" s="57">
        <f t="shared" si="2"/>
        <v>469000</v>
      </c>
      <c r="F175" s="110" t="s">
        <v>968</v>
      </c>
      <c r="G175" s="110" t="s">
        <v>503</v>
      </c>
      <c r="H175" s="111" t="s">
        <v>498</v>
      </c>
      <c r="I175" s="111" t="s">
        <v>272</v>
      </c>
      <c r="J175" s="112" t="s">
        <v>53</v>
      </c>
      <c r="K175" s="111"/>
      <c r="L175" s="111"/>
      <c r="M175" s="111"/>
    </row>
    <row r="176" spans="1:13" ht="88.5" customHeight="1" x14ac:dyDescent="0.5">
      <c r="A176" s="125" t="s">
        <v>505</v>
      </c>
      <c r="B176" s="113">
        <v>499000</v>
      </c>
      <c r="C176" s="114">
        <v>0</v>
      </c>
      <c r="D176" s="120">
        <v>0</v>
      </c>
      <c r="E176" s="57">
        <f t="shared" si="2"/>
        <v>499000</v>
      </c>
      <c r="F176" s="110" t="s">
        <v>968</v>
      </c>
      <c r="G176" s="110" t="s">
        <v>503</v>
      </c>
      <c r="H176" s="111" t="s">
        <v>498</v>
      </c>
      <c r="I176" s="111" t="s">
        <v>272</v>
      </c>
      <c r="J176" s="112" t="s">
        <v>53</v>
      </c>
      <c r="K176" s="111"/>
      <c r="L176" s="111"/>
      <c r="M176" s="111"/>
    </row>
    <row r="177" spans="1:13" ht="65.25" x14ac:dyDescent="0.5">
      <c r="A177" s="125" t="s">
        <v>506</v>
      </c>
      <c r="B177" s="113">
        <v>497000</v>
      </c>
      <c r="C177" s="114">
        <v>0</v>
      </c>
      <c r="D177" s="120">
        <v>0</v>
      </c>
      <c r="E177" s="57">
        <f t="shared" si="2"/>
        <v>497000</v>
      </c>
      <c r="F177" s="110" t="s">
        <v>971</v>
      </c>
      <c r="G177" s="110" t="s">
        <v>503</v>
      </c>
      <c r="H177" s="111" t="s">
        <v>498</v>
      </c>
      <c r="I177" s="111" t="s">
        <v>272</v>
      </c>
      <c r="J177" s="112" t="s">
        <v>53</v>
      </c>
      <c r="K177" s="111"/>
      <c r="L177" s="111"/>
      <c r="M177" s="111"/>
    </row>
    <row r="178" spans="1:13" ht="65.25" x14ac:dyDescent="0.5">
      <c r="A178" s="17" t="s">
        <v>507</v>
      </c>
      <c r="B178" s="33">
        <v>499000</v>
      </c>
      <c r="C178" s="48">
        <v>0</v>
      </c>
      <c r="D178" s="119">
        <v>0</v>
      </c>
      <c r="E178" s="57">
        <f t="shared" si="2"/>
        <v>499000</v>
      </c>
      <c r="F178" s="34" t="s">
        <v>508</v>
      </c>
      <c r="G178" s="27" t="s">
        <v>85</v>
      </c>
      <c r="H178" s="27" t="s">
        <v>282</v>
      </c>
      <c r="I178" s="27" t="s">
        <v>272</v>
      </c>
      <c r="J178" s="28" t="s">
        <v>53</v>
      </c>
      <c r="K178" s="27" t="s">
        <v>54</v>
      </c>
      <c r="L178" s="27" t="s">
        <v>54</v>
      </c>
      <c r="M178" s="27" t="s">
        <v>54</v>
      </c>
    </row>
    <row r="179" spans="1:13" ht="65.25" x14ac:dyDescent="0.5">
      <c r="A179" s="17" t="s">
        <v>509</v>
      </c>
      <c r="B179" s="33">
        <v>499000</v>
      </c>
      <c r="C179" s="56">
        <v>0</v>
      </c>
      <c r="D179" s="118">
        <v>0</v>
      </c>
      <c r="E179" s="57">
        <f t="shared" si="2"/>
        <v>499000</v>
      </c>
      <c r="F179" s="34" t="s">
        <v>286</v>
      </c>
      <c r="G179" s="34" t="s">
        <v>67</v>
      </c>
      <c r="H179" s="27" t="s">
        <v>282</v>
      </c>
      <c r="I179" s="27" t="s">
        <v>272</v>
      </c>
      <c r="J179" s="28" t="s">
        <v>53</v>
      </c>
      <c r="K179" s="27" t="s">
        <v>54</v>
      </c>
      <c r="L179" s="27" t="s">
        <v>54</v>
      </c>
      <c r="M179" s="27" t="s">
        <v>54</v>
      </c>
    </row>
    <row r="180" spans="1:13" ht="87" x14ac:dyDescent="0.5">
      <c r="A180" s="17" t="s">
        <v>510</v>
      </c>
      <c r="B180" s="33">
        <v>499000</v>
      </c>
      <c r="C180" s="53">
        <v>495000</v>
      </c>
      <c r="D180" s="119">
        <v>0</v>
      </c>
      <c r="E180" s="57">
        <f t="shared" si="2"/>
        <v>4000</v>
      </c>
      <c r="F180" s="34" t="s">
        <v>511</v>
      </c>
      <c r="G180" s="27" t="s">
        <v>85</v>
      </c>
      <c r="H180" s="27" t="s">
        <v>282</v>
      </c>
      <c r="I180" s="27" t="s">
        <v>272</v>
      </c>
      <c r="J180" s="27" t="s">
        <v>54</v>
      </c>
      <c r="K180" s="28" t="s">
        <v>53</v>
      </c>
      <c r="L180" s="27" t="s">
        <v>54</v>
      </c>
      <c r="M180" s="27" t="s">
        <v>54</v>
      </c>
    </row>
    <row r="181" spans="1:13" ht="65.25" x14ac:dyDescent="0.5">
      <c r="A181" s="17" t="s">
        <v>512</v>
      </c>
      <c r="B181" s="33">
        <v>497000</v>
      </c>
      <c r="C181" s="53">
        <v>493000</v>
      </c>
      <c r="D181" s="119">
        <v>0</v>
      </c>
      <c r="E181" s="57">
        <f t="shared" si="2"/>
        <v>4000</v>
      </c>
      <c r="F181" s="34" t="s">
        <v>513</v>
      </c>
      <c r="G181" s="27" t="s">
        <v>85</v>
      </c>
      <c r="H181" s="27" t="s">
        <v>282</v>
      </c>
      <c r="I181" s="27" t="s">
        <v>272</v>
      </c>
      <c r="J181" s="27" t="s">
        <v>54</v>
      </c>
      <c r="K181" s="28" t="s">
        <v>53</v>
      </c>
      <c r="L181" s="27" t="s">
        <v>54</v>
      </c>
      <c r="M181" s="27" t="s">
        <v>54</v>
      </c>
    </row>
    <row r="182" spans="1:13" ht="65.25" x14ac:dyDescent="0.5">
      <c r="A182" s="17" t="s">
        <v>514</v>
      </c>
      <c r="B182" s="33">
        <v>498000</v>
      </c>
      <c r="C182" s="53">
        <v>493000</v>
      </c>
      <c r="D182" s="119">
        <v>0</v>
      </c>
      <c r="E182" s="57">
        <f t="shared" si="2"/>
        <v>5000</v>
      </c>
      <c r="F182" s="34" t="s">
        <v>515</v>
      </c>
      <c r="G182" s="27" t="s">
        <v>340</v>
      </c>
      <c r="H182" s="27" t="s">
        <v>282</v>
      </c>
      <c r="I182" s="27" t="s">
        <v>272</v>
      </c>
      <c r="J182" s="27" t="s">
        <v>54</v>
      </c>
      <c r="K182" s="28" t="s">
        <v>53</v>
      </c>
      <c r="L182" s="27" t="s">
        <v>54</v>
      </c>
      <c r="M182" s="27" t="s">
        <v>54</v>
      </c>
    </row>
    <row r="183" spans="1:13" ht="65.25" x14ac:dyDescent="0.5">
      <c r="A183" s="17" t="s">
        <v>516</v>
      </c>
      <c r="B183" s="33">
        <v>497000</v>
      </c>
      <c r="C183" s="48">
        <v>0</v>
      </c>
      <c r="D183" s="119">
        <v>0</v>
      </c>
      <c r="E183" s="57">
        <f t="shared" si="2"/>
        <v>497000</v>
      </c>
      <c r="F183" s="34" t="s">
        <v>286</v>
      </c>
      <c r="G183" s="34" t="s">
        <v>67</v>
      </c>
      <c r="H183" s="27" t="s">
        <v>282</v>
      </c>
      <c r="I183" s="27" t="s">
        <v>272</v>
      </c>
      <c r="J183" s="28" t="s">
        <v>53</v>
      </c>
      <c r="K183" s="27" t="s">
        <v>54</v>
      </c>
      <c r="L183" s="27" t="s">
        <v>54</v>
      </c>
      <c r="M183" s="27" t="s">
        <v>54</v>
      </c>
    </row>
    <row r="184" spans="1:13" ht="87" x14ac:dyDescent="0.5">
      <c r="A184" s="17" t="s">
        <v>517</v>
      </c>
      <c r="B184" s="33">
        <v>499000</v>
      </c>
      <c r="C184" s="56">
        <v>0</v>
      </c>
      <c r="D184" s="118">
        <v>493000</v>
      </c>
      <c r="E184" s="57">
        <f t="shared" si="2"/>
        <v>6000</v>
      </c>
      <c r="F184" s="34" t="s">
        <v>286</v>
      </c>
      <c r="G184" s="27" t="s">
        <v>340</v>
      </c>
      <c r="H184" s="27" t="s">
        <v>282</v>
      </c>
      <c r="I184" s="27" t="s">
        <v>272</v>
      </c>
      <c r="J184" s="27" t="s">
        <v>54</v>
      </c>
      <c r="K184" s="27" t="s">
        <v>54</v>
      </c>
      <c r="L184" s="28" t="s">
        <v>53</v>
      </c>
      <c r="M184" s="27" t="s">
        <v>54</v>
      </c>
    </row>
    <row r="185" spans="1:13" ht="87" x14ac:dyDescent="0.5">
      <c r="A185" s="17" t="s">
        <v>518</v>
      </c>
      <c r="B185" s="33">
        <v>499000</v>
      </c>
      <c r="C185" s="60">
        <v>492000</v>
      </c>
      <c r="D185" s="118">
        <v>0</v>
      </c>
      <c r="E185" s="57">
        <f t="shared" si="2"/>
        <v>7000</v>
      </c>
      <c r="F185" s="34" t="s">
        <v>286</v>
      </c>
      <c r="G185" s="27" t="s">
        <v>340</v>
      </c>
      <c r="H185" s="27" t="s">
        <v>282</v>
      </c>
      <c r="I185" s="27" t="s">
        <v>272</v>
      </c>
      <c r="J185" s="27" t="s">
        <v>54</v>
      </c>
      <c r="K185" s="28" t="s">
        <v>53</v>
      </c>
      <c r="L185" s="27" t="s">
        <v>54</v>
      </c>
      <c r="M185" s="27" t="s">
        <v>54</v>
      </c>
    </row>
    <row r="186" spans="1:13" ht="65.25" x14ac:dyDescent="0.5">
      <c r="A186" s="17" t="s">
        <v>519</v>
      </c>
      <c r="B186" s="33">
        <v>497000</v>
      </c>
      <c r="C186" s="60">
        <v>491000</v>
      </c>
      <c r="D186" s="118">
        <v>0</v>
      </c>
      <c r="E186" s="57">
        <f t="shared" si="2"/>
        <v>6000</v>
      </c>
      <c r="F186" s="34" t="s">
        <v>286</v>
      </c>
      <c r="G186" s="27" t="s">
        <v>340</v>
      </c>
      <c r="H186" s="27" t="s">
        <v>282</v>
      </c>
      <c r="I186" s="27" t="s">
        <v>272</v>
      </c>
      <c r="J186" s="27" t="s">
        <v>54</v>
      </c>
      <c r="K186" s="28" t="s">
        <v>53</v>
      </c>
      <c r="L186" s="27" t="s">
        <v>54</v>
      </c>
      <c r="M186" s="27" t="s">
        <v>54</v>
      </c>
    </row>
    <row r="187" spans="1:13" ht="65.25" x14ac:dyDescent="0.5">
      <c r="A187" s="17" t="s">
        <v>520</v>
      </c>
      <c r="B187" s="33">
        <v>498000</v>
      </c>
      <c r="C187" s="60">
        <v>492000</v>
      </c>
      <c r="D187" s="118">
        <v>0</v>
      </c>
      <c r="E187" s="57">
        <f t="shared" si="2"/>
        <v>6000</v>
      </c>
      <c r="F187" s="34" t="s">
        <v>286</v>
      </c>
      <c r="G187" s="34" t="s">
        <v>67</v>
      </c>
      <c r="H187" s="27" t="s">
        <v>282</v>
      </c>
      <c r="I187" s="27" t="s">
        <v>272</v>
      </c>
      <c r="J187" s="27" t="s">
        <v>54</v>
      </c>
      <c r="K187" s="28" t="s">
        <v>53</v>
      </c>
      <c r="L187" s="27" t="s">
        <v>54</v>
      </c>
      <c r="M187" s="27" t="s">
        <v>54</v>
      </c>
    </row>
    <row r="188" spans="1:13" ht="65.25" x14ac:dyDescent="0.5">
      <c r="A188" s="17" t="s">
        <v>521</v>
      </c>
      <c r="B188" s="33">
        <v>499000</v>
      </c>
      <c r="C188" s="60">
        <v>490000</v>
      </c>
      <c r="D188" s="118">
        <v>0</v>
      </c>
      <c r="E188" s="57">
        <f t="shared" si="2"/>
        <v>9000</v>
      </c>
      <c r="F188" s="34" t="s">
        <v>291</v>
      </c>
      <c r="G188" s="34" t="s">
        <v>67</v>
      </c>
      <c r="H188" s="27" t="s">
        <v>282</v>
      </c>
      <c r="I188" s="27" t="s">
        <v>272</v>
      </c>
      <c r="J188" s="27" t="s">
        <v>54</v>
      </c>
      <c r="K188" s="28" t="s">
        <v>53</v>
      </c>
      <c r="L188" s="27" t="s">
        <v>54</v>
      </c>
      <c r="M188" s="27" t="s">
        <v>54</v>
      </c>
    </row>
    <row r="189" spans="1:13" ht="65.25" x14ac:dyDescent="0.5">
      <c r="A189" s="17" t="s">
        <v>522</v>
      </c>
      <c r="B189" s="33">
        <v>499000</v>
      </c>
      <c r="C189" s="53">
        <v>497000</v>
      </c>
      <c r="D189" s="119">
        <v>0</v>
      </c>
      <c r="E189" s="57">
        <f t="shared" si="2"/>
        <v>2000</v>
      </c>
      <c r="F189" s="34" t="s">
        <v>523</v>
      </c>
      <c r="G189" s="27" t="s">
        <v>85</v>
      </c>
      <c r="H189" s="27" t="s">
        <v>282</v>
      </c>
      <c r="I189" s="27" t="s">
        <v>272</v>
      </c>
      <c r="J189" s="27" t="s">
        <v>54</v>
      </c>
      <c r="K189" s="28" t="s">
        <v>53</v>
      </c>
      <c r="L189" s="27" t="s">
        <v>54</v>
      </c>
      <c r="M189" s="27" t="s">
        <v>54</v>
      </c>
    </row>
    <row r="190" spans="1:13" ht="65.25" x14ac:dyDescent="0.5">
      <c r="A190" s="17" t="s">
        <v>524</v>
      </c>
      <c r="B190" s="33">
        <v>499000</v>
      </c>
      <c r="C190" s="60">
        <v>492000</v>
      </c>
      <c r="D190" s="118">
        <v>0</v>
      </c>
      <c r="E190" s="57">
        <f t="shared" si="2"/>
        <v>7000</v>
      </c>
      <c r="F190" s="34" t="s">
        <v>291</v>
      </c>
      <c r="G190" s="34" t="s">
        <v>67</v>
      </c>
      <c r="H190" s="27" t="s">
        <v>282</v>
      </c>
      <c r="I190" s="27" t="s">
        <v>272</v>
      </c>
      <c r="J190" s="27" t="s">
        <v>54</v>
      </c>
      <c r="K190" s="28" t="s">
        <v>53</v>
      </c>
      <c r="L190" s="27" t="s">
        <v>54</v>
      </c>
      <c r="M190" s="27" t="s">
        <v>54</v>
      </c>
    </row>
    <row r="191" spans="1:13" ht="65.25" x14ac:dyDescent="0.5">
      <c r="A191" s="17" t="s">
        <v>525</v>
      </c>
      <c r="B191" s="33">
        <v>498000</v>
      </c>
      <c r="C191" s="60">
        <v>490000</v>
      </c>
      <c r="D191" s="118">
        <v>0</v>
      </c>
      <c r="E191" s="57">
        <f t="shared" si="2"/>
        <v>8000</v>
      </c>
      <c r="F191" s="34" t="s">
        <v>286</v>
      </c>
      <c r="G191" s="34" t="s">
        <v>67</v>
      </c>
      <c r="H191" s="27" t="s">
        <v>282</v>
      </c>
      <c r="I191" s="27" t="s">
        <v>272</v>
      </c>
      <c r="J191" s="27" t="s">
        <v>54</v>
      </c>
      <c r="K191" s="28" t="s">
        <v>53</v>
      </c>
      <c r="L191" s="27" t="s">
        <v>54</v>
      </c>
      <c r="M191" s="27" t="s">
        <v>54</v>
      </c>
    </row>
    <row r="192" spans="1:13" ht="65.25" x14ac:dyDescent="0.5">
      <c r="A192" s="17" t="s">
        <v>526</v>
      </c>
      <c r="B192" s="33">
        <v>498000</v>
      </c>
      <c r="C192" s="56">
        <v>0</v>
      </c>
      <c r="D192" s="118">
        <v>496000</v>
      </c>
      <c r="E192" s="57">
        <f t="shared" si="2"/>
        <v>2000</v>
      </c>
      <c r="F192" s="34" t="s">
        <v>291</v>
      </c>
      <c r="G192" s="27" t="s">
        <v>85</v>
      </c>
      <c r="H192" s="27" t="s">
        <v>282</v>
      </c>
      <c r="I192" s="27" t="s">
        <v>272</v>
      </c>
      <c r="J192" s="27" t="s">
        <v>54</v>
      </c>
      <c r="K192" s="27" t="s">
        <v>54</v>
      </c>
      <c r="L192" s="28" t="s">
        <v>53</v>
      </c>
      <c r="M192" s="27" t="s">
        <v>54</v>
      </c>
    </row>
    <row r="193" spans="1:13" ht="65.25" x14ac:dyDescent="0.5">
      <c r="A193" s="17" t="s">
        <v>527</v>
      </c>
      <c r="B193" s="33">
        <v>499000</v>
      </c>
      <c r="C193" s="60">
        <v>490000</v>
      </c>
      <c r="D193" s="118">
        <v>0</v>
      </c>
      <c r="E193" s="57">
        <f t="shared" si="2"/>
        <v>9000</v>
      </c>
      <c r="F193" s="34" t="s">
        <v>286</v>
      </c>
      <c r="G193" s="34" t="s">
        <v>67</v>
      </c>
      <c r="H193" s="27" t="s">
        <v>282</v>
      </c>
      <c r="I193" s="27" t="s">
        <v>272</v>
      </c>
      <c r="J193" s="27" t="s">
        <v>54</v>
      </c>
      <c r="K193" s="28" t="s">
        <v>53</v>
      </c>
      <c r="L193" s="27" t="s">
        <v>54</v>
      </c>
      <c r="M193" s="27" t="s">
        <v>54</v>
      </c>
    </row>
    <row r="194" spans="1:13" ht="87" x14ac:dyDescent="0.5">
      <c r="A194" s="17" t="s">
        <v>1039</v>
      </c>
      <c r="B194" s="33">
        <v>498000</v>
      </c>
      <c r="C194" s="60">
        <v>493000</v>
      </c>
      <c r="D194" s="118">
        <v>0</v>
      </c>
      <c r="E194" s="57">
        <f t="shared" si="2"/>
        <v>5000</v>
      </c>
      <c r="F194" s="34" t="s">
        <v>286</v>
      </c>
      <c r="G194" s="34" t="s">
        <v>67</v>
      </c>
      <c r="H194" s="27" t="s">
        <v>282</v>
      </c>
      <c r="I194" s="27" t="s">
        <v>272</v>
      </c>
      <c r="J194" s="27" t="s">
        <v>54</v>
      </c>
      <c r="K194" s="28" t="s">
        <v>53</v>
      </c>
      <c r="L194" s="27" t="s">
        <v>54</v>
      </c>
      <c r="M194" s="27" t="s">
        <v>54</v>
      </c>
    </row>
    <row r="195" spans="1:13" ht="65.25" x14ac:dyDescent="0.5">
      <c r="A195" s="17" t="s">
        <v>528</v>
      </c>
      <c r="B195" s="33">
        <v>499000</v>
      </c>
      <c r="C195" s="56">
        <v>0</v>
      </c>
      <c r="D195" s="118">
        <v>493000</v>
      </c>
      <c r="E195" s="57">
        <f t="shared" si="2"/>
        <v>6000</v>
      </c>
      <c r="F195" s="34" t="s">
        <v>286</v>
      </c>
      <c r="G195" s="34" t="s">
        <v>67</v>
      </c>
      <c r="H195" s="27" t="s">
        <v>282</v>
      </c>
      <c r="I195" s="27" t="s">
        <v>272</v>
      </c>
      <c r="J195" s="27" t="s">
        <v>54</v>
      </c>
      <c r="K195" s="27" t="s">
        <v>54</v>
      </c>
      <c r="L195" s="28" t="s">
        <v>53</v>
      </c>
      <c r="M195" s="27" t="s">
        <v>54</v>
      </c>
    </row>
    <row r="196" spans="1:13" ht="65.25" x14ac:dyDescent="0.5">
      <c r="A196" s="17" t="s">
        <v>529</v>
      </c>
      <c r="B196" s="33">
        <v>499000</v>
      </c>
      <c r="C196" s="60">
        <v>493000</v>
      </c>
      <c r="D196" s="118">
        <v>0</v>
      </c>
      <c r="E196" s="57">
        <f t="shared" si="2"/>
        <v>6000</v>
      </c>
      <c r="F196" s="34" t="s">
        <v>286</v>
      </c>
      <c r="G196" s="34" t="s">
        <v>67</v>
      </c>
      <c r="H196" s="27" t="s">
        <v>282</v>
      </c>
      <c r="I196" s="27" t="s">
        <v>272</v>
      </c>
      <c r="J196" s="27" t="s">
        <v>54</v>
      </c>
      <c r="K196" s="28" t="s">
        <v>53</v>
      </c>
      <c r="L196" s="27" t="s">
        <v>54</v>
      </c>
      <c r="M196" s="27" t="s">
        <v>54</v>
      </c>
    </row>
    <row r="197" spans="1:13" ht="65.25" x14ac:dyDescent="0.5">
      <c r="A197" s="17" t="s">
        <v>530</v>
      </c>
      <c r="B197" s="33">
        <v>497000</v>
      </c>
      <c r="C197" s="56">
        <v>0</v>
      </c>
      <c r="D197" s="118">
        <v>495000</v>
      </c>
      <c r="E197" s="57">
        <f t="shared" si="2"/>
        <v>2000</v>
      </c>
      <c r="F197" s="34" t="s">
        <v>291</v>
      </c>
      <c r="G197" s="34" t="s">
        <v>67</v>
      </c>
      <c r="H197" s="27" t="s">
        <v>282</v>
      </c>
      <c r="I197" s="27" t="s">
        <v>272</v>
      </c>
      <c r="J197" s="27" t="s">
        <v>54</v>
      </c>
      <c r="K197" s="27" t="s">
        <v>54</v>
      </c>
      <c r="L197" s="28" t="s">
        <v>53</v>
      </c>
      <c r="M197" s="27" t="s">
        <v>54</v>
      </c>
    </row>
    <row r="198" spans="1:13" ht="65.25" x14ac:dyDescent="0.5">
      <c r="A198" s="17" t="s">
        <v>531</v>
      </c>
      <c r="B198" s="33">
        <v>499000</v>
      </c>
      <c r="C198" s="56">
        <v>0</v>
      </c>
      <c r="D198" s="118">
        <v>492000</v>
      </c>
      <c r="E198" s="57">
        <f t="shared" si="2"/>
        <v>7000</v>
      </c>
      <c r="F198" s="34" t="s">
        <v>286</v>
      </c>
      <c r="G198" s="34" t="s">
        <v>67</v>
      </c>
      <c r="H198" s="27" t="s">
        <v>282</v>
      </c>
      <c r="I198" s="27" t="s">
        <v>272</v>
      </c>
      <c r="J198" s="27" t="s">
        <v>54</v>
      </c>
      <c r="K198" s="27" t="s">
        <v>54</v>
      </c>
      <c r="L198" s="28" t="s">
        <v>53</v>
      </c>
      <c r="M198" s="27" t="s">
        <v>54</v>
      </c>
    </row>
    <row r="199" spans="1:13" ht="65.25" x14ac:dyDescent="0.5">
      <c r="A199" s="17" t="s">
        <v>532</v>
      </c>
      <c r="B199" s="33">
        <v>498000</v>
      </c>
      <c r="C199" s="60">
        <v>490000</v>
      </c>
      <c r="D199" s="118">
        <v>0</v>
      </c>
      <c r="E199" s="57">
        <f t="shared" si="2"/>
        <v>8000</v>
      </c>
      <c r="F199" s="34" t="s">
        <v>286</v>
      </c>
      <c r="G199" s="34" t="s">
        <v>67</v>
      </c>
      <c r="H199" s="27" t="s">
        <v>282</v>
      </c>
      <c r="I199" s="27" t="s">
        <v>272</v>
      </c>
      <c r="J199" s="27" t="s">
        <v>54</v>
      </c>
      <c r="K199" s="28" t="s">
        <v>53</v>
      </c>
      <c r="L199" s="27" t="s">
        <v>54</v>
      </c>
      <c r="M199" s="27" t="s">
        <v>54</v>
      </c>
    </row>
    <row r="200" spans="1:13" ht="65.25" x14ac:dyDescent="0.5">
      <c r="A200" s="17" t="s">
        <v>533</v>
      </c>
      <c r="B200" s="33">
        <v>499000</v>
      </c>
      <c r="C200" s="56">
        <v>0</v>
      </c>
      <c r="D200" s="118">
        <v>0</v>
      </c>
      <c r="E200" s="57">
        <f t="shared" si="2"/>
        <v>499000</v>
      </c>
      <c r="F200" s="34" t="s">
        <v>291</v>
      </c>
      <c r="G200" s="34" t="s">
        <v>67</v>
      </c>
      <c r="H200" s="27" t="s">
        <v>282</v>
      </c>
      <c r="I200" s="27" t="s">
        <v>272</v>
      </c>
      <c r="J200" s="28" t="s">
        <v>53</v>
      </c>
      <c r="K200" s="27" t="s">
        <v>54</v>
      </c>
      <c r="L200" s="27" t="s">
        <v>54</v>
      </c>
      <c r="M200" s="27" t="s">
        <v>54</v>
      </c>
    </row>
    <row r="201" spans="1:13" ht="65.25" x14ac:dyDescent="0.5">
      <c r="A201" s="17" t="s">
        <v>534</v>
      </c>
      <c r="B201" s="33">
        <v>498000</v>
      </c>
      <c r="C201" s="56">
        <v>0</v>
      </c>
      <c r="D201" s="118">
        <v>0</v>
      </c>
      <c r="E201" s="57">
        <f t="shared" si="2"/>
        <v>498000</v>
      </c>
      <c r="F201" s="34" t="s">
        <v>291</v>
      </c>
      <c r="G201" s="27" t="s">
        <v>85</v>
      </c>
      <c r="H201" s="27" t="s">
        <v>282</v>
      </c>
      <c r="I201" s="27" t="s">
        <v>272</v>
      </c>
      <c r="J201" s="28" t="s">
        <v>53</v>
      </c>
      <c r="K201" s="27" t="s">
        <v>54</v>
      </c>
      <c r="L201" s="27" t="s">
        <v>54</v>
      </c>
      <c r="M201" s="27" t="s">
        <v>54</v>
      </c>
    </row>
    <row r="202" spans="1:13" ht="65.25" x14ac:dyDescent="0.5">
      <c r="A202" s="17" t="s">
        <v>535</v>
      </c>
      <c r="B202" s="33">
        <v>499000</v>
      </c>
      <c r="C202" s="56">
        <v>0</v>
      </c>
      <c r="D202" s="118">
        <v>497000</v>
      </c>
      <c r="E202" s="57">
        <f t="shared" ref="E202:E265" si="3">B202-C202-D202</f>
        <v>2000</v>
      </c>
      <c r="F202" s="34" t="s">
        <v>291</v>
      </c>
      <c r="G202" s="34" t="s">
        <v>67</v>
      </c>
      <c r="H202" s="27" t="s">
        <v>282</v>
      </c>
      <c r="I202" s="27" t="s">
        <v>272</v>
      </c>
      <c r="J202" s="27" t="s">
        <v>54</v>
      </c>
      <c r="K202" s="27" t="s">
        <v>54</v>
      </c>
      <c r="L202" s="28" t="s">
        <v>53</v>
      </c>
      <c r="M202" s="27" t="s">
        <v>54</v>
      </c>
    </row>
    <row r="203" spans="1:13" ht="65.25" x14ac:dyDescent="0.5">
      <c r="A203" s="17" t="s">
        <v>536</v>
      </c>
      <c r="B203" s="33">
        <v>499000</v>
      </c>
      <c r="C203" s="53">
        <v>494000</v>
      </c>
      <c r="D203" s="119">
        <v>0</v>
      </c>
      <c r="E203" s="57">
        <f t="shared" si="3"/>
        <v>5000</v>
      </c>
      <c r="F203" s="34" t="s">
        <v>537</v>
      </c>
      <c r="G203" s="27" t="s">
        <v>85</v>
      </c>
      <c r="H203" s="27" t="s">
        <v>282</v>
      </c>
      <c r="I203" s="27" t="s">
        <v>272</v>
      </c>
      <c r="J203" s="27" t="s">
        <v>54</v>
      </c>
      <c r="K203" s="28" t="s">
        <v>53</v>
      </c>
      <c r="L203" s="27" t="s">
        <v>54</v>
      </c>
      <c r="M203" s="27" t="s">
        <v>54</v>
      </c>
    </row>
    <row r="204" spans="1:13" ht="65.25" x14ac:dyDescent="0.5">
      <c r="A204" s="17" t="s">
        <v>538</v>
      </c>
      <c r="B204" s="33">
        <v>499000</v>
      </c>
      <c r="C204" s="60">
        <v>490000</v>
      </c>
      <c r="D204" s="118">
        <v>0</v>
      </c>
      <c r="E204" s="57">
        <f t="shared" si="3"/>
        <v>9000</v>
      </c>
      <c r="F204" s="34" t="s">
        <v>286</v>
      </c>
      <c r="G204" s="27" t="s">
        <v>85</v>
      </c>
      <c r="H204" s="27" t="s">
        <v>282</v>
      </c>
      <c r="I204" s="27" t="s">
        <v>272</v>
      </c>
      <c r="J204" s="27" t="s">
        <v>54</v>
      </c>
      <c r="K204" s="28" t="s">
        <v>53</v>
      </c>
      <c r="L204" s="27" t="s">
        <v>54</v>
      </c>
      <c r="M204" s="27" t="s">
        <v>54</v>
      </c>
    </row>
    <row r="205" spans="1:13" ht="65.25" x14ac:dyDescent="0.5">
      <c r="A205" s="17" t="s">
        <v>539</v>
      </c>
      <c r="B205" s="33">
        <v>497000</v>
      </c>
      <c r="C205" s="56">
        <v>0</v>
      </c>
      <c r="D205" s="118">
        <v>496000</v>
      </c>
      <c r="E205" s="57">
        <f t="shared" si="3"/>
        <v>1000</v>
      </c>
      <c r="F205" s="34" t="s">
        <v>291</v>
      </c>
      <c r="G205" s="27" t="s">
        <v>85</v>
      </c>
      <c r="H205" s="27" t="s">
        <v>282</v>
      </c>
      <c r="I205" s="27" t="s">
        <v>272</v>
      </c>
      <c r="J205" s="27" t="s">
        <v>54</v>
      </c>
      <c r="K205" s="27" t="s">
        <v>54</v>
      </c>
      <c r="L205" s="28" t="s">
        <v>53</v>
      </c>
      <c r="M205" s="27" t="s">
        <v>54</v>
      </c>
    </row>
    <row r="206" spans="1:13" ht="65.25" x14ac:dyDescent="0.5">
      <c r="A206" s="17" t="s">
        <v>540</v>
      </c>
      <c r="B206" s="33">
        <v>497000</v>
      </c>
      <c r="C206" s="56">
        <v>0</v>
      </c>
      <c r="D206" s="118">
        <v>496000</v>
      </c>
      <c r="E206" s="57">
        <f t="shared" si="3"/>
        <v>1000</v>
      </c>
      <c r="F206" s="34" t="s">
        <v>291</v>
      </c>
      <c r="G206" s="27" t="s">
        <v>85</v>
      </c>
      <c r="H206" s="27" t="s">
        <v>282</v>
      </c>
      <c r="I206" s="27" t="s">
        <v>272</v>
      </c>
      <c r="J206" s="27" t="s">
        <v>54</v>
      </c>
      <c r="K206" s="27" t="s">
        <v>54</v>
      </c>
      <c r="L206" s="28" t="s">
        <v>53</v>
      </c>
      <c r="M206" s="27" t="s">
        <v>54</v>
      </c>
    </row>
    <row r="207" spans="1:13" ht="69.75" customHeight="1" x14ac:dyDescent="0.5">
      <c r="A207" s="17" t="s">
        <v>541</v>
      </c>
      <c r="B207" s="33">
        <v>498000</v>
      </c>
      <c r="C207" s="48">
        <v>0</v>
      </c>
      <c r="D207" s="119">
        <v>496000</v>
      </c>
      <c r="E207" s="57">
        <f t="shared" si="3"/>
        <v>2000</v>
      </c>
      <c r="F207" s="34" t="s">
        <v>291</v>
      </c>
      <c r="G207" s="34" t="s">
        <v>67</v>
      </c>
      <c r="H207" s="27" t="s">
        <v>282</v>
      </c>
      <c r="I207" s="27" t="s">
        <v>272</v>
      </c>
      <c r="J207" s="27" t="s">
        <v>54</v>
      </c>
      <c r="K207" s="27" t="s">
        <v>54</v>
      </c>
      <c r="L207" s="28" t="s">
        <v>53</v>
      </c>
      <c r="M207" s="27" t="s">
        <v>54</v>
      </c>
    </row>
    <row r="208" spans="1:13" ht="65.25" x14ac:dyDescent="0.5">
      <c r="A208" s="17" t="s">
        <v>542</v>
      </c>
      <c r="B208" s="33">
        <v>499000</v>
      </c>
      <c r="C208" s="48">
        <v>0</v>
      </c>
      <c r="D208" s="119">
        <v>0</v>
      </c>
      <c r="E208" s="57">
        <f t="shared" si="3"/>
        <v>499000</v>
      </c>
      <c r="F208" s="34" t="s">
        <v>543</v>
      </c>
      <c r="G208" s="27" t="s">
        <v>85</v>
      </c>
      <c r="H208" s="27" t="s">
        <v>282</v>
      </c>
      <c r="I208" s="27" t="s">
        <v>272</v>
      </c>
      <c r="J208" s="28" t="s">
        <v>53</v>
      </c>
      <c r="K208" s="27" t="s">
        <v>54</v>
      </c>
      <c r="L208" s="27" t="s">
        <v>54</v>
      </c>
      <c r="M208" s="27" t="s">
        <v>54</v>
      </c>
    </row>
    <row r="209" spans="1:13" ht="65.25" x14ac:dyDescent="0.5">
      <c r="A209" s="17" t="s">
        <v>544</v>
      </c>
      <c r="B209" s="33">
        <v>499000</v>
      </c>
      <c r="C209" s="56">
        <v>0</v>
      </c>
      <c r="D209" s="118">
        <v>493000</v>
      </c>
      <c r="E209" s="57">
        <f t="shared" si="3"/>
        <v>6000</v>
      </c>
      <c r="F209" s="34" t="s">
        <v>286</v>
      </c>
      <c r="G209" s="27" t="s">
        <v>85</v>
      </c>
      <c r="H209" s="27" t="s">
        <v>282</v>
      </c>
      <c r="I209" s="27" t="s">
        <v>272</v>
      </c>
      <c r="J209" s="27" t="s">
        <v>54</v>
      </c>
      <c r="K209" s="27" t="s">
        <v>54</v>
      </c>
      <c r="L209" s="28" t="s">
        <v>53</v>
      </c>
      <c r="M209" s="27" t="s">
        <v>54</v>
      </c>
    </row>
    <row r="210" spans="1:13" ht="65.25" x14ac:dyDescent="0.5">
      <c r="A210" s="17" t="s">
        <v>545</v>
      </c>
      <c r="B210" s="33">
        <v>497000</v>
      </c>
      <c r="C210" s="56">
        <v>0</v>
      </c>
      <c r="D210" s="118">
        <v>495000</v>
      </c>
      <c r="E210" s="57">
        <f t="shared" si="3"/>
        <v>2000</v>
      </c>
      <c r="F210" s="34" t="s">
        <v>291</v>
      </c>
      <c r="G210" s="34" t="s">
        <v>67</v>
      </c>
      <c r="H210" s="27" t="s">
        <v>282</v>
      </c>
      <c r="I210" s="27" t="s">
        <v>272</v>
      </c>
      <c r="J210" s="27" t="s">
        <v>54</v>
      </c>
      <c r="K210" s="27" t="s">
        <v>54</v>
      </c>
      <c r="L210" s="28" t="s">
        <v>53</v>
      </c>
      <c r="M210" s="27" t="s">
        <v>54</v>
      </c>
    </row>
    <row r="211" spans="1:13" ht="65.25" x14ac:dyDescent="0.5">
      <c r="A211" s="17" t="s">
        <v>546</v>
      </c>
      <c r="B211" s="33">
        <v>499000</v>
      </c>
      <c r="C211" s="56">
        <v>0</v>
      </c>
      <c r="D211" s="118">
        <v>497000</v>
      </c>
      <c r="E211" s="57">
        <f t="shared" si="3"/>
        <v>2000</v>
      </c>
      <c r="F211" s="34" t="s">
        <v>291</v>
      </c>
      <c r="G211" s="27" t="s">
        <v>85</v>
      </c>
      <c r="H211" s="27" t="s">
        <v>282</v>
      </c>
      <c r="I211" s="27" t="s">
        <v>272</v>
      </c>
      <c r="J211" s="27" t="s">
        <v>54</v>
      </c>
      <c r="K211" s="27" t="s">
        <v>54</v>
      </c>
      <c r="L211" s="28" t="s">
        <v>53</v>
      </c>
      <c r="M211" s="27" t="s">
        <v>54</v>
      </c>
    </row>
    <row r="212" spans="1:13" ht="65.25" x14ac:dyDescent="0.5">
      <c r="A212" s="17" t="s">
        <v>547</v>
      </c>
      <c r="B212" s="33">
        <v>498000</v>
      </c>
      <c r="C212" s="56">
        <v>0</v>
      </c>
      <c r="D212" s="118">
        <v>492000</v>
      </c>
      <c r="E212" s="57">
        <f t="shared" si="3"/>
        <v>6000</v>
      </c>
      <c r="F212" s="34" t="s">
        <v>286</v>
      </c>
      <c r="G212" s="34" t="s">
        <v>67</v>
      </c>
      <c r="H212" s="27" t="s">
        <v>282</v>
      </c>
      <c r="I212" s="27" t="s">
        <v>272</v>
      </c>
      <c r="J212" s="27" t="s">
        <v>54</v>
      </c>
      <c r="K212" s="27" t="s">
        <v>54</v>
      </c>
      <c r="L212" s="28" t="s">
        <v>53</v>
      </c>
      <c r="M212" s="27" t="s">
        <v>54</v>
      </c>
    </row>
    <row r="213" spans="1:13" ht="65.25" x14ac:dyDescent="0.5">
      <c r="A213" s="17" t="s">
        <v>548</v>
      </c>
      <c r="B213" s="33">
        <v>498000</v>
      </c>
      <c r="C213" s="48">
        <v>0</v>
      </c>
      <c r="D213" s="119">
        <v>496000</v>
      </c>
      <c r="E213" s="57">
        <f t="shared" si="3"/>
        <v>2000</v>
      </c>
      <c r="F213" s="34" t="s">
        <v>549</v>
      </c>
      <c r="G213" s="27" t="s">
        <v>85</v>
      </c>
      <c r="H213" s="27" t="s">
        <v>282</v>
      </c>
      <c r="I213" s="27" t="s">
        <v>272</v>
      </c>
      <c r="J213" s="27" t="s">
        <v>54</v>
      </c>
      <c r="K213" s="27" t="s">
        <v>54</v>
      </c>
      <c r="L213" s="28" t="s">
        <v>53</v>
      </c>
      <c r="M213" s="27" t="s">
        <v>54</v>
      </c>
    </row>
    <row r="214" spans="1:13" ht="87" x14ac:dyDescent="0.5">
      <c r="A214" s="17" t="s">
        <v>1040</v>
      </c>
      <c r="B214" s="33">
        <v>499000</v>
      </c>
      <c r="C214" s="56">
        <v>0</v>
      </c>
      <c r="D214" s="118">
        <v>493000</v>
      </c>
      <c r="E214" s="57">
        <f t="shared" si="3"/>
        <v>6000</v>
      </c>
      <c r="F214" s="34" t="s">
        <v>286</v>
      </c>
      <c r="G214" s="34" t="s">
        <v>67</v>
      </c>
      <c r="H214" s="27" t="s">
        <v>282</v>
      </c>
      <c r="I214" s="27" t="s">
        <v>272</v>
      </c>
      <c r="J214" s="27" t="s">
        <v>54</v>
      </c>
      <c r="K214" s="27" t="s">
        <v>54</v>
      </c>
      <c r="L214" s="28" t="s">
        <v>53</v>
      </c>
      <c r="M214" s="27" t="s">
        <v>54</v>
      </c>
    </row>
    <row r="215" spans="1:13" ht="65.25" x14ac:dyDescent="0.5">
      <c r="A215" s="17" t="s">
        <v>550</v>
      </c>
      <c r="B215" s="33">
        <v>498000</v>
      </c>
      <c r="C215" s="60">
        <v>490000</v>
      </c>
      <c r="D215" s="118">
        <v>0</v>
      </c>
      <c r="E215" s="57">
        <f t="shared" si="3"/>
        <v>8000</v>
      </c>
      <c r="F215" s="34" t="s">
        <v>286</v>
      </c>
      <c r="G215" s="27" t="s">
        <v>85</v>
      </c>
      <c r="H215" s="27" t="s">
        <v>282</v>
      </c>
      <c r="I215" s="27" t="s">
        <v>272</v>
      </c>
      <c r="J215" s="27" t="s">
        <v>54</v>
      </c>
      <c r="K215" s="28" t="s">
        <v>53</v>
      </c>
      <c r="L215" s="27" t="s">
        <v>54</v>
      </c>
      <c r="M215" s="27" t="s">
        <v>54</v>
      </c>
    </row>
    <row r="216" spans="1:13" ht="65.25" x14ac:dyDescent="0.5">
      <c r="A216" s="17" t="s">
        <v>551</v>
      </c>
      <c r="B216" s="33">
        <v>498000</v>
      </c>
      <c r="C216" s="56">
        <v>0</v>
      </c>
      <c r="D216" s="118">
        <v>496000</v>
      </c>
      <c r="E216" s="57">
        <f t="shared" si="3"/>
        <v>2000</v>
      </c>
      <c r="F216" s="34" t="s">
        <v>291</v>
      </c>
      <c r="G216" s="27" t="s">
        <v>85</v>
      </c>
      <c r="H216" s="27" t="s">
        <v>282</v>
      </c>
      <c r="I216" s="27" t="s">
        <v>272</v>
      </c>
      <c r="J216" s="27" t="s">
        <v>54</v>
      </c>
      <c r="K216" s="27" t="s">
        <v>54</v>
      </c>
      <c r="L216" s="28" t="s">
        <v>53</v>
      </c>
      <c r="M216" s="27" t="s">
        <v>54</v>
      </c>
    </row>
    <row r="217" spans="1:13" ht="65.25" x14ac:dyDescent="0.5">
      <c r="A217" s="17" t="s">
        <v>552</v>
      </c>
      <c r="B217" s="33">
        <v>499000</v>
      </c>
      <c r="C217" s="56">
        <v>0</v>
      </c>
      <c r="D217" s="118">
        <v>0</v>
      </c>
      <c r="E217" s="57">
        <f t="shared" si="3"/>
        <v>499000</v>
      </c>
      <c r="F217" s="34" t="s">
        <v>286</v>
      </c>
      <c r="G217" s="27" t="s">
        <v>85</v>
      </c>
      <c r="H217" s="27" t="s">
        <v>282</v>
      </c>
      <c r="I217" s="27" t="s">
        <v>272</v>
      </c>
      <c r="J217" s="28" t="s">
        <v>53</v>
      </c>
      <c r="K217" s="27" t="s">
        <v>54</v>
      </c>
      <c r="L217" s="27" t="s">
        <v>54</v>
      </c>
      <c r="M217" s="27" t="s">
        <v>54</v>
      </c>
    </row>
    <row r="218" spans="1:13" ht="65.25" x14ac:dyDescent="0.5">
      <c r="A218" s="17" t="s">
        <v>553</v>
      </c>
      <c r="B218" s="33">
        <v>499000</v>
      </c>
      <c r="C218" s="60">
        <v>491000</v>
      </c>
      <c r="D218" s="118">
        <v>0</v>
      </c>
      <c r="E218" s="57">
        <f t="shared" si="3"/>
        <v>8000</v>
      </c>
      <c r="F218" s="34" t="s">
        <v>286</v>
      </c>
      <c r="G218" s="34" t="s">
        <v>67</v>
      </c>
      <c r="H218" s="27" t="s">
        <v>282</v>
      </c>
      <c r="I218" s="27" t="s">
        <v>272</v>
      </c>
      <c r="J218" s="27" t="s">
        <v>54</v>
      </c>
      <c r="K218" s="28" t="s">
        <v>53</v>
      </c>
      <c r="L218" s="27" t="s">
        <v>54</v>
      </c>
      <c r="M218" s="27" t="s">
        <v>54</v>
      </c>
    </row>
    <row r="219" spans="1:13" ht="65.25" x14ac:dyDescent="0.5">
      <c r="A219" s="17" t="s">
        <v>554</v>
      </c>
      <c r="B219" s="33">
        <v>497000</v>
      </c>
      <c r="C219" s="60">
        <v>490000</v>
      </c>
      <c r="D219" s="118">
        <v>0</v>
      </c>
      <c r="E219" s="57">
        <f t="shared" si="3"/>
        <v>7000</v>
      </c>
      <c r="F219" s="34" t="s">
        <v>286</v>
      </c>
      <c r="G219" s="27" t="s">
        <v>85</v>
      </c>
      <c r="H219" s="27" t="s">
        <v>282</v>
      </c>
      <c r="I219" s="27" t="s">
        <v>272</v>
      </c>
      <c r="J219" s="27" t="s">
        <v>54</v>
      </c>
      <c r="K219" s="28" t="s">
        <v>53</v>
      </c>
      <c r="L219" s="27" t="s">
        <v>54</v>
      </c>
      <c r="M219" s="27" t="s">
        <v>54</v>
      </c>
    </row>
    <row r="220" spans="1:13" ht="65.25" x14ac:dyDescent="0.5">
      <c r="A220" s="17" t="s">
        <v>555</v>
      </c>
      <c r="B220" s="33">
        <v>498000</v>
      </c>
      <c r="C220" s="60">
        <v>489000</v>
      </c>
      <c r="D220" s="118">
        <v>0</v>
      </c>
      <c r="E220" s="57">
        <f t="shared" si="3"/>
        <v>9000</v>
      </c>
      <c r="F220" s="34" t="s">
        <v>286</v>
      </c>
      <c r="G220" s="34" t="s">
        <v>67</v>
      </c>
      <c r="H220" s="27" t="s">
        <v>282</v>
      </c>
      <c r="I220" s="27" t="s">
        <v>272</v>
      </c>
      <c r="J220" s="27" t="s">
        <v>54</v>
      </c>
      <c r="K220" s="28" t="s">
        <v>53</v>
      </c>
      <c r="L220" s="27" t="s">
        <v>54</v>
      </c>
      <c r="M220" s="27" t="s">
        <v>54</v>
      </c>
    </row>
    <row r="221" spans="1:13" ht="87.75" customHeight="1" x14ac:dyDescent="0.5">
      <c r="A221" s="17" t="s">
        <v>556</v>
      </c>
      <c r="B221" s="33">
        <v>499000</v>
      </c>
      <c r="C221" s="56">
        <v>0</v>
      </c>
      <c r="D221" s="118">
        <v>0</v>
      </c>
      <c r="E221" s="57">
        <f t="shared" si="3"/>
        <v>499000</v>
      </c>
      <c r="F221" s="34" t="s">
        <v>286</v>
      </c>
      <c r="G221" s="27" t="s">
        <v>85</v>
      </c>
      <c r="H221" s="27" t="s">
        <v>282</v>
      </c>
      <c r="I221" s="27" t="s">
        <v>272</v>
      </c>
      <c r="J221" s="28" t="s">
        <v>53</v>
      </c>
      <c r="K221" s="27" t="s">
        <v>54</v>
      </c>
      <c r="L221" s="27" t="s">
        <v>54</v>
      </c>
      <c r="M221" s="27" t="s">
        <v>54</v>
      </c>
    </row>
    <row r="222" spans="1:13" ht="88.5" customHeight="1" x14ac:dyDescent="0.5">
      <c r="A222" s="17" t="s">
        <v>557</v>
      </c>
      <c r="B222" s="33">
        <v>498000</v>
      </c>
      <c r="C222" s="48">
        <v>0</v>
      </c>
      <c r="D222" s="119">
        <v>497000</v>
      </c>
      <c r="E222" s="57">
        <f t="shared" si="3"/>
        <v>1000</v>
      </c>
      <c r="F222" s="34" t="s">
        <v>558</v>
      </c>
      <c r="G222" s="27" t="s">
        <v>85</v>
      </c>
      <c r="H222" s="27" t="s">
        <v>282</v>
      </c>
      <c r="I222" s="27" t="s">
        <v>272</v>
      </c>
      <c r="J222" s="27" t="s">
        <v>54</v>
      </c>
      <c r="K222" s="27" t="s">
        <v>54</v>
      </c>
      <c r="L222" s="28" t="s">
        <v>53</v>
      </c>
      <c r="M222" s="27" t="s">
        <v>54</v>
      </c>
    </row>
    <row r="223" spans="1:13" ht="72" customHeight="1" x14ac:dyDescent="0.5">
      <c r="A223" s="17" t="s">
        <v>559</v>
      </c>
      <c r="B223" s="33">
        <v>498000</v>
      </c>
      <c r="C223" s="60">
        <v>493000</v>
      </c>
      <c r="D223" s="118">
        <v>0</v>
      </c>
      <c r="E223" s="57">
        <f t="shared" si="3"/>
        <v>5000</v>
      </c>
      <c r="F223" s="34" t="s">
        <v>286</v>
      </c>
      <c r="G223" s="34" t="s">
        <v>67</v>
      </c>
      <c r="H223" s="27" t="s">
        <v>282</v>
      </c>
      <c r="I223" s="27" t="s">
        <v>272</v>
      </c>
      <c r="J223" s="27" t="s">
        <v>54</v>
      </c>
      <c r="K223" s="28" t="s">
        <v>53</v>
      </c>
      <c r="L223" s="27" t="s">
        <v>54</v>
      </c>
      <c r="M223" s="27" t="s">
        <v>54</v>
      </c>
    </row>
    <row r="224" spans="1:13" ht="87" x14ac:dyDescent="0.5">
      <c r="A224" s="17" t="s">
        <v>560</v>
      </c>
      <c r="B224" s="33">
        <v>499000</v>
      </c>
      <c r="C224" s="56">
        <v>0</v>
      </c>
      <c r="D224" s="118">
        <v>497000</v>
      </c>
      <c r="E224" s="57">
        <f t="shared" si="3"/>
        <v>2000</v>
      </c>
      <c r="F224" s="34" t="s">
        <v>291</v>
      </c>
      <c r="G224" s="34" t="s">
        <v>67</v>
      </c>
      <c r="H224" s="27" t="s">
        <v>282</v>
      </c>
      <c r="I224" s="27" t="s">
        <v>272</v>
      </c>
      <c r="J224" s="27" t="s">
        <v>54</v>
      </c>
      <c r="K224" s="27" t="s">
        <v>54</v>
      </c>
      <c r="L224" s="28" t="s">
        <v>53</v>
      </c>
      <c r="M224" s="27" t="s">
        <v>54</v>
      </c>
    </row>
    <row r="225" spans="1:13" ht="65.25" x14ac:dyDescent="0.5">
      <c r="A225" s="17" t="s">
        <v>561</v>
      </c>
      <c r="B225" s="33">
        <v>499000</v>
      </c>
      <c r="C225" s="60">
        <v>4284.8</v>
      </c>
      <c r="D225" s="118">
        <v>492715.2</v>
      </c>
      <c r="E225" s="57">
        <f t="shared" si="3"/>
        <v>2000</v>
      </c>
      <c r="F225" s="34" t="s">
        <v>291</v>
      </c>
      <c r="G225" s="27" t="s">
        <v>85</v>
      </c>
      <c r="H225" s="27" t="s">
        <v>282</v>
      </c>
      <c r="I225" s="27" t="s">
        <v>272</v>
      </c>
      <c r="J225" s="27" t="s">
        <v>54</v>
      </c>
      <c r="K225" s="27" t="s">
        <v>54</v>
      </c>
      <c r="L225" s="28" t="s">
        <v>53</v>
      </c>
      <c r="M225" s="27" t="s">
        <v>54</v>
      </c>
    </row>
    <row r="226" spans="1:13" ht="87" x14ac:dyDescent="0.5">
      <c r="A226" s="17" t="s">
        <v>562</v>
      </c>
      <c r="B226" s="33">
        <v>497000</v>
      </c>
      <c r="C226" s="56">
        <v>0</v>
      </c>
      <c r="D226" s="118">
        <v>495000</v>
      </c>
      <c r="E226" s="57">
        <f t="shared" si="3"/>
        <v>2000</v>
      </c>
      <c r="F226" s="34" t="s">
        <v>291</v>
      </c>
      <c r="G226" s="34" t="s">
        <v>67</v>
      </c>
      <c r="H226" s="27" t="s">
        <v>282</v>
      </c>
      <c r="I226" s="27" t="s">
        <v>272</v>
      </c>
      <c r="J226" s="27" t="s">
        <v>54</v>
      </c>
      <c r="K226" s="27" t="s">
        <v>54</v>
      </c>
      <c r="L226" s="28" t="s">
        <v>53</v>
      </c>
      <c r="M226" s="27" t="s">
        <v>54</v>
      </c>
    </row>
    <row r="227" spans="1:13" ht="65.25" x14ac:dyDescent="0.5">
      <c r="A227" s="17" t="s">
        <v>563</v>
      </c>
      <c r="B227" s="33">
        <v>498000</v>
      </c>
      <c r="C227" s="60">
        <v>492000</v>
      </c>
      <c r="D227" s="118">
        <v>0</v>
      </c>
      <c r="E227" s="57">
        <f t="shared" si="3"/>
        <v>6000</v>
      </c>
      <c r="F227" s="34" t="s">
        <v>286</v>
      </c>
      <c r="G227" s="34" t="s">
        <v>67</v>
      </c>
      <c r="H227" s="27" t="s">
        <v>282</v>
      </c>
      <c r="I227" s="27" t="s">
        <v>272</v>
      </c>
      <c r="J227" s="27" t="s">
        <v>54</v>
      </c>
      <c r="K227" s="28" t="s">
        <v>53</v>
      </c>
      <c r="L227" s="27" t="s">
        <v>54</v>
      </c>
      <c r="M227" s="27" t="s">
        <v>54</v>
      </c>
    </row>
    <row r="228" spans="1:13" ht="65.25" x14ac:dyDescent="0.5">
      <c r="A228" s="17" t="s">
        <v>564</v>
      </c>
      <c r="B228" s="33">
        <v>497000</v>
      </c>
      <c r="C228" s="56">
        <v>0</v>
      </c>
      <c r="D228" s="118">
        <v>495000</v>
      </c>
      <c r="E228" s="57">
        <f t="shared" si="3"/>
        <v>2000</v>
      </c>
      <c r="F228" s="34" t="s">
        <v>291</v>
      </c>
      <c r="G228" s="34" t="s">
        <v>67</v>
      </c>
      <c r="H228" s="27" t="s">
        <v>282</v>
      </c>
      <c r="I228" s="27" t="s">
        <v>272</v>
      </c>
      <c r="J228" s="27" t="s">
        <v>54</v>
      </c>
      <c r="K228" s="27" t="s">
        <v>54</v>
      </c>
      <c r="L228" s="28" t="s">
        <v>53</v>
      </c>
      <c r="M228" s="27" t="s">
        <v>54</v>
      </c>
    </row>
    <row r="229" spans="1:13" ht="65.25" x14ac:dyDescent="0.5">
      <c r="A229" s="17" t="s">
        <v>565</v>
      </c>
      <c r="B229" s="33">
        <v>499000</v>
      </c>
      <c r="C229" s="56">
        <v>0</v>
      </c>
      <c r="D229" s="118">
        <v>497000</v>
      </c>
      <c r="E229" s="57">
        <f t="shared" si="3"/>
        <v>2000</v>
      </c>
      <c r="F229" s="34" t="s">
        <v>291</v>
      </c>
      <c r="G229" s="34" t="s">
        <v>67</v>
      </c>
      <c r="H229" s="27" t="s">
        <v>282</v>
      </c>
      <c r="I229" s="27" t="s">
        <v>272</v>
      </c>
      <c r="J229" s="27" t="s">
        <v>54</v>
      </c>
      <c r="K229" s="27" t="s">
        <v>54</v>
      </c>
      <c r="L229" s="28" t="s">
        <v>53</v>
      </c>
      <c r="M229" s="27" t="s">
        <v>54</v>
      </c>
    </row>
    <row r="230" spans="1:13" ht="65.25" x14ac:dyDescent="0.5">
      <c r="A230" s="17" t="s">
        <v>566</v>
      </c>
      <c r="B230" s="33">
        <v>499000</v>
      </c>
      <c r="C230" s="56">
        <v>0</v>
      </c>
      <c r="D230" s="118">
        <v>0</v>
      </c>
      <c r="E230" s="57">
        <f t="shared" si="3"/>
        <v>499000</v>
      </c>
      <c r="F230" s="34" t="s">
        <v>286</v>
      </c>
      <c r="G230" s="27" t="s">
        <v>85</v>
      </c>
      <c r="H230" s="27" t="s">
        <v>282</v>
      </c>
      <c r="I230" s="27" t="s">
        <v>272</v>
      </c>
      <c r="J230" s="28" t="s">
        <v>53</v>
      </c>
      <c r="K230" s="27" t="s">
        <v>54</v>
      </c>
      <c r="L230" s="27" t="s">
        <v>54</v>
      </c>
      <c r="M230" s="27" t="s">
        <v>54</v>
      </c>
    </row>
    <row r="231" spans="1:13" ht="108.75" x14ac:dyDescent="0.5">
      <c r="A231" s="17" t="s">
        <v>567</v>
      </c>
      <c r="B231" s="33">
        <v>499000</v>
      </c>
      <c r="C231" s="56">
        <v>0</v>
      </c>
      <c r="D231" s="118">
        <v>0</v>
      </c>
      <c r="E231" s="57">
        <f t="shared" si="3"/>
        <v>499000</v>
      </c>
      <c r="F231" s="34" t="s">
        <v>286</v>
      </c>
      <c r="G231" s="27" t="s">
        <v>85</v>
      </c>
      <c r="H231" s="27" t="s">
        <v>282</v>
      </c>
      <c r="I231" s="27" t="s">
        <v>272</v>
      </c>
      <c r="J231" s="28" t="s">
        <v>53</v>
      </c>
      <c r="K231" s="27" t="s">
        <v>54</v>
      </c>
      <c r="L231" s="27" t="s">
        <v>54</v>
      </c>
      <c r="M231" s="27" t="s">
        <v>54</v>
      </c>
    </row>
    <row r="232" spans="1:13" ht="65.25" x14ac:dyDescent="0.5">
      <c r="A232" s="17" t="s">
        <v>568</v>
      </c>
      <c r="B232" s="33">
        <v>498000</v>
      </c>
      <c r="C232" s="56">
        <v>0</v>
      </c>
      <c r="D232" s="118">
        <v>0</v>
      </c>
      <c r="E232" s="57">
        <f t="shared" si="3"/>
        <v>498000</v>
      </c>
      <c r="F232" s="34" t="s">
        <v>286</v>
      </c>
      <c r="G232" s="34" t="s">
        <v>67</v>
      </c>
      <c r="H232" s="27" t="s">
        <v>282</v>
      </c>
      <c r="I232" s="27" t="s">
        <v>272</v>
      </c>
      <c r="J232" s="28" t="s">
        <v>53</v>
      </c>
      <c r="K232" s="27" t="s">
        <v>54</v>
      </c>
      <c r="L232" s="27" t="s">
        <v>54</v>
      </c>
      <c r="M232" s="27" t="s">
        <v>54</v>
      </c>
    </row>
    <row r="233" spans="1:13" ht="65.25" x14ac:dyDescent="0.5">
      <c r="A233" s="17" t="s">
        <v>569</v>
      </c>
      <c r="B233" s="33">
        <v>497000</v>
      </c>
      <c r="C233" s="60">
        <v>495000</v>
      </c>
      <c r="D233" s="118">
        <v>0</v>
      </c>
      <c r="E233" s="57">
        <f t="shared" si="3"/>
        <v>2000</v>
      </c>
      <c r="F233" s="34" t="s">
        <v>291</v>
      </c>
      <c r="G233" s="34" t="s">
        <v>67</v>
      </c>
      <c r="H233" s="27" t="s">
        <v>282</v>
      </c>
      <c r="I233" s="27" t="s">
        <v>272</v>
      </c>
      <c r="J233" s="27" t="s">
        <v>54</v>
      </c>
      <c r="K233" s="28" t="s">
        <v>53</v>
      </c>
      <c r="L233" s="27" t="s">
        <v>54</v>
      </c>
      <c r="M233" s="27" t="s">
        <v>54</v>
      </c>
    </row>
    <row r="234" spans="1:13" ht="65.25" x14ac:dyDescent="0.5">
      <c r="A234" s="17" t="s">
        <v>570</v>
      </c>
      <c r="B234" s="33">
        <v>499000</v>
      </c>
      <c r="C234" s="56">
        <v>0</v>
      </c>
      <c r="D234" s="118">
        <v>497000</v>
      </c>
      <c r="E234" s="57">
        <f t="shared" si="3"/>
        <v>2000</v>
      </c>
      <c r="F234" s="34" t="s">
        <v>291</v>
      </c>
      <c r="G234" s="34" t="s">
        <v>67</v>
      </c>
      <c r="H234" s="27" t="s">
        <v>282</v>
      </c>
      <c r="I234" s="27" t="s">
        <v>272</v>
      </c>
      <c r="J234" s="27" t="s">
        <v>54</v>
      </c>
      <c r="K234" s="27" t="s">
        <v>54</v>
      </c>
      <c r="L234" s="28" t="s">
        <v>53</v>
      </c>
      <c r="M234" s="27" t="s">
        <v>54</v>
      </c>
    </row>
    <row r="235" spans="1:13" ht="65.25" x14ac:dyDescent="0.5">
      <c r="A235" s="17" t="s">
        <v>571</v>
      </c>
      <c r="B235" s="33">
        <v>499000</v>
      </c>
      <c r="C235" s="56">
        <v>0</v>
      </c>
      <c r="D235" s="118">
        <v>497000</v>
      </c>
      <c r="E235" s="57">
        <f t="shared" si="3"/>
        <v>2000</v>
      </c>
      <c r="F235" s="34" t="s">
        <v>291</v>
      </c>
      <c r="G235" s="34" t="s">
        <v>67</v>
      </c>
      <c r="H235" s="27" t="s">
        <v>282</v>
      </c>
      <c r="I235" s="27" t="s">
        <v>272</v>
      </c>
      <c r="J235" s="27" t="s">
        <v>54</v>
      </c>
      <c r="K235" s="27" t="s">
        <v>54</v>
      </c>
      <c r="L235" s="28" t="s">
        <v>53</v>
      </c>
      <c r="M235" s="27" t="s">
        <v>54</v>
      </c>
    </row>
    <row r="236" spans="1:13" ht="75" customHeight="1" x14ac:dyDescent="0.5">
      <c r="A236" s="17" t="s">
        <v>572</v>
      </c>
      <c r="B236" s="33">
        <v>498000</v>
      </c>
      <c r="C236" s="60">
        <v>495000</v>
      </c>
      <c r="D236" s="118">
        <v>0</v>
      </c>
      <c r="E236" s="57">
        <f t="shared" si="3"/>
        <v>3000</v>
      </c>
      <c r="F236" s="34" t="s">
        <v>291</v>
      </c>
      <c r="G236" s="34" t="s">
        <v>67</v>
      </c>
      <c r="H236" s="27" t="s">
        <v>282</v>
      </c>
      <c r="I236" s="27" t="s">
        <v>272</v>
      </c>
      <c r="J236" s="27" t="s">
        <v>54</v>
      </c>
      <c r="K236" s="28" t="s">
        <v>53</v>
      </c>
      <c r="L236" s="27" t="s">
        <v>54</v>
      </c>
      <c r="M236" s="27" t="s">
        <v>54</v>
      </c>
    </row>
    <row r="237" spans="1:13" ht="65.25" x14ac:dyDescent="0.5">
      <c r="A237" s="17" t="s">
        <v>573</v>
      </c>
      <c r="B237" s="33">
        <v>499000</v>
      </c>
      <c r="C237" s="56">
        <v>0</v>
      </c>
      <c r="D237" s="118">
        <v>493000</v>
      </c>
      <c r="E237" s="57">
        <f t="shared" si="3"/>
        <v>6000</v>
      </c>
      <c r="F237" s="34" t="s">
        <v>286</v>
      </c>
      <c r="G237" s="34" t="s">
        <v>67</v>
      </c>
      <c r="H237" s="27" t="s">
        <v>282</v>
      </c>
      <c r="I237" s="27" t="s">
        <v>272</v>
      </c>
      <c r="J237" s="27" t="s">
        <v>54</v>
      </c>
      <c r="K237" s="27" t="s">
        <v>54</v>
      </c>
      <c r="L237" s="28" t="s">
        <v>53</v>
      </c>
      <c r="M237" s="27" t="s">
        <v>54</v>
      </c>
    </row>
    <row r="238" spans="1:13" ht="65.25" x14ac:dyDescent="0.5">
      <c r="A238" s="132" t="s">
        <v>574</v>
      </c>
      <c r="B238" s="113">
        <v>499000</v>
      </c>
      <c r="C238" s="114">
        <v>0</v>
      </c>
      <c r="D238" s="120">
        <v>0</v>
      </c>
      <c r="E238" s="57">
        <f t="shared" si="3"/>
        <v>499000</v>
      </c>
      <c r="F238" s="110" t="s">
        <v>492</v>
      </c>
      <c r="G238" s="110" t="s">
        <v>493</v>
      </c>
      <c r="H238" s="111" t="s">
        <v>494</v>
      </c>
      <c r="I238" s="111" t="s">
        <v>272</v>
      </c>
      <c r="J238" s="112" t="s">
        <v>53</v>
      </c>
      <c r="K238" s="112"/>
      <c r="L238" s="111"/>
      <c r="M238" s="111"/>
    </row>
    <row r="239" spans="1:13" ht="65.25" x14ac:dyDescent="0.5">
      <c r="A239" s="132" t="s">
        <v>575</v>
      </c>
      <c r="B239" s="113">
        <v>462000</v>
      </c>
      <c r="C239" s="114">
        <v>0</v>
      </c>
      <c r="D239" s="120">
        <v>0</v>
      </c>
      <c r="E239" s="57">
        <f t="shared" si="3"/>
        <v>462000</v>
      </c>
      <c r="F239" s="110" t="s">
        <v>492</v>
      </c>
      <c r="G239" s="110" t="s">
        <v>493</v>
      </c>
      <c r="H239" s="111" t="s">
        <v>494</v>
      </c>
      <c r="I239" s="111" t="s">
        <v>272</v>
      </c>
      <c r="J239" s="112" t="s">
        <v>53</v>
      </c>
      <c r="K239" s="112"/>
      <c r="L239" s="111"/>
      <c r="M239" s="111"/>
    </row>
    <row r="240" spans="1:13" ht="65.25" x14ac:dyDescent="0.5">
      <c r="A240" s="132" t="s">
        <v>576</v>
      </c>
      <c r="B240" s="113">
        <v>498000</v>
      </c>
      <c r="C240" s="115">
        <v>489000</v>
      </c>
      <c r="D240" s="120">
        <v>0</v>
      </c>
      <c r="E240" s="57">
        <f t="shared" si="3"/>
        <v>9000</v>
      </c>
      <c r="F240" s="110" t="s">
        <v>492</v>
      </c>
      <c r="G240" s="110" t="s">
        <v>493</v>
      </c>
      <c r="H240" s="111" t="s">
        <v>494</v>
      </c>
      <c r="I240" s="111" t="s">
        <v>272</v>
      </c>
      <c r="J240" s="111" t="s">
        <v>54</v>
      </c>
      <c r="K240" s="112" t="s">
        <v>53</v>
      </c>
      <c r="L240" s="111"/>
      <c r="M240" s="111"/>
    </row>
    <row r="241" spans="1:13" ht="75" customHeight="1" x14ac:dyDescent="0.5">
      <c r="A241" s="132" t="s">
        <v>577</v>
      </c>
      <c r="B241" s="113">
        <v>497000</v>
      </c>
      <c r="C241" s="115">
        <v>490000</v>
      </c>
      <c r="D241" s="120">
        <v>0</v>
      </c>
      <c r="E241" s="57">
        <f t="shared" si="3"/>
        <v>7000</v>
      </c>
      <c r="F241" s="110" t="s">
        <v>492</v>
      </c>
      <c r="G241" s="110" t="s">
        <v>493</v>
      </c>
      <c r="H241" s="111" t="s">
        <v>494</v>
      </c>
      <c r="I241" s="111" t="s">
        <v>272</v>
      </c>
      <c r="J241" s="111" t="s">
        <v>54</v>
      </c>
      <c r="K241" s="112" t="s">
        <v>53</v>
      </c>
      <c r="L241" s="111"/>
      <c r="M241" s="111"/>
    </row>
    <row r="242" spans="1:13" ht="81.75" customHeight="1" x14ac:dyDescent="0.5">
      <c r="A242" s="132" t="s">
        <v>578</v>
      </c>
      <c r="B242" s="113">
        <v>324000</v>
      </c>
      <c r="C242" s="114">
        <v>0</v>
      </c>
      <c r="D242" s="120">
        <v>0</v>
      </c>
      <c r="E242" s="57">
        <f t="shared" si="3"/>
        <v>324000</v>
      </c>
      <c r="F242" s="110" t="s">
        <v>496</v>
      </c>
      <c r="G242" s="110" t="s">
        <v>493</v>
      </c>
      <c r="H242" s="111" t="s">
        <v>494</v>
      </c>
      <c r="I242" s="111" t="s">
        <v>272</v>
      </c>
      <c r="J242" s="112" t="s">
        <v>53</v>
      </c>
      <c r="K242" s="112"/>
      <c r="L242" s="111"/>
      <c r="M242" s="111"/>
    </row>
    <row r="243" spans="1:13" ht="65.25" x14ac:dyDescent="0.5">
      <c r="A243" s="132" t="s">
        <v>579</v>
      </c>
      <c r="B243" s="113">
        <v>499000</v>
      </c>
      <c r="C243" s="114">
        <v>0</v>
      </c>
      <c r="D243" s="120">
        <v>0</v>
      </c>
      <c r="E243" s="57">
        <f t="shared" si="3"/>
        <v>499000</v>
      </c>
      <c r="F243" s="110" t="s">
        <v>496</v>
      </c>
      <c r="G243" s="110" t="s">
        <v>493</v>
      </c>
      <c r="H243" s="111" t="s">
        <v>494</v>
      </c>
      <c r="I243" s="111" t="s">
        <v>272</v>
      </c>
      <c r="J243" s="112" t="s">
        <v>53</v>
      </c>
      <c r="K243" s="112"/>
      <c r="L243" s="111"/>
      <c r="M243" s="111"/>
    </row>
    <row r="244" spans="1:13" ht="65.25" x14ac:dyDescent="0.5">
      <c r="A244" s="132" t="s">
        <v>580</v>
      </c>
      <c r="B244" s="113">
        <v>499000</v>
      </c>
      <c r="C244" s="114">
        <v>0</v>
      </c>
      <c r="D244" s="120">
        <v>0</v>
      </c>
      <c r="E244" s="57">
        <f t="shared" si="3"/>
        <v>499000</v>
      </c>
      <c r="F244" s="110" t="s">
        <v>496</v>
      </c>
      <c r="G244" s="110" t="s">
        <v>493</v>
      </c>
      <c r="H244" s="111" t="s">
        <v>494</v>
      </c>
      <c r="I244" s="111" t="s">
        <v>272</v>
      </c>
      <c r="J244" s="112" t="s">
        <v>53</v>
      </c>
      <c r="K244" s="112"/>
      <c r="L244" s="111"/>
      <c r="M244" s="111"/>
    </row>
    <row r="245" spans="1:13" ht="65.25" x14ac:dyDescent="0.5">
      <c r="A245" s="132" t="s">
        <v>581</v>
      </c>
      <c r="B245" s="113">
        <v>497000</v>
      </c>
      <c r="C245" s="114">
        <v>0</v>
      </c>
      <c r="D245" s="120">
        <v>0</v>
      </c>
      <c r="E245" s="57">
        <f t="shared" si="3"/>
        <v>497000</v>
      </c>
      <c r="F245" s="110" t="s">
        <v>496</v>
      </c>
      <c r="G245" s="110" t="s">
        <v>493</v>
      </c>
      <c r="H245" s="111" t="s">
        <v>494</v>
      </c>
      <c r="I245" s="111" t="s">
        <v>272</v>
      </c>
      <c r="J245" s="112" t="s">
        <v>53</v>
      </c>
      <c r="K245" s="112"/>
      <c r="L245" s="111"/>
      <c r="M245" s="111"/>
    </row>
    <row r="246" spans="1:13" ht="87" x14ac:dyDescent="0.5">
      <c r="A246" s="132" t="s">
        <v>582</v>
      </c>
      <c r="B246" s="113">
        <v>499000</v>
      </c>
      <c r="C246" s="114">
        <v>0</v>
      </c>
      <c r="D246" s="120">
        <v>0</v>
      </c>
      <c r="E246" s="57">
        <f t="shared" si="3"/>
        <v>499000</v>
      </c>
      <c r="F246" s="110" t="s">
        <v>496</v>
      </c>
      <c r="G246" s="110" t="s">
        <v>493</v>
      </c>
      <c r="H246" s="111" t="s">
        <v>494</v>
      </c>
      <c r="I246" s="111" t="s">
        <v>272</v>
      </c>
      <c r="J246" s="112" t="s">
        <v>53</v>
      </c>
      <c r="K246" s="112"/>
      <c r="L246" s="111"/>
      <c r="M246" s="111"/>
    </row>
    <row r="247" spans="1:13" ht="65.25" x14ac:dyDescent="0.5">
      <c r="A247" s="132" t="s">
        <v>583</v>
      </c>
      <c r="B247" s="113">
        <v>497000</v>
      </c>
      <c r="C247" s="114">
        <v>0</v>
      </c>
      <c r="D247" s="120">
        <v>0</v>
      </c>
      <c r="E247" s="57">
        <f t="shared" si="3"/>
        <v>497000</v>
      </c>
      <c r="F247" s="110" t="s">
        <v>496</v>
      </c>
      <c r="G247" s="110" t="s">
        <v>493</v>
      </c>
      <c r="H247" s="111" t="s">
        <v>494</v>
      </c>
      <c r="I247" s="111" t="s">
        <v>272</v>
      </c>
      <c r="J247" s="112" t="s">
        <v>53</v>
      </c>
      <c r="K247" s="112"/>
      <c r="L247" s="111"/>
      <c r="M247" s="111"/>
    </row>
    <row r="248" spans="1:13" ht="65.25" x14ac:dyDescent="0.5">
      <c r="A248" s="132" t="s">
        <v>584</v>
      </c>
      <c r="B248" s="113">
        <v>499000</v>
      </c>
      <c r="C248" s="114">
        <v>0</v>
      </c>
      <c r="D248" s="120">
        <v>0</v>
      </c>
      <c r="E248" s="57">
        <f t="shared" si="3"/>
        <v>499000</v>
      </c>
      <c r="F248" s="110" t="s">
        <v>496</v>
      </c>
      <c r="G248" s="110" t="s">
        <v>493</v>
      </c>
      <c r="H248" s="111" t="s">
        <v>494</v>
      </c>
      <c r="I248" s="111" t="s">
        <v>272</v>
      </c>
      <c r="J248" s="112" t="s">
        <v>53</v>
      </c>
      <c r="K248" s="112"/>
      <c r="L248" s="111"/>
      <c r="M248" s="111"/>
    </row>
    <row r="249" spans="1:13" ht="65.25" x14ac:dyDescent="0.5">
      <c r="A249" s="132" t="s">
        <v>585</v>
      </c>
      <c r="B249" s="113">
        <v>498000</v>
      </c>
      <c r="C249" s="114">
        <v>0</v>
      </c>
      <c r="D249" s="120">
        <v>0</v>
      </c>
      <c r="E249" s="57">
        <f t="shared" si="3"/>
        <v>498000</v>
      </c>
      <c r="F249" s="110" t="s">
        <v>496</v>
      </c>
      <c r="G249" s="110" t="s">
        <v>493</v>
      </c>
      <c r="H249" s="111" t="s">
        <v>494</v>
      </c>
      <c r="I249" s="111" t="s">
        <v>272</v>
      </c>
      <c r="J249" s="112" t="s">
        <v>53</v>
      </c>
      <c r="K249" s="112"/>
      <c r="L249" s="111"/>
      <c r="M249" s="111"/>
    </row>
    <row r="250" spans="1:13" ht="65.25" x14ac:dyDescent="0.5">
      <c r="A250" s="132" t="s">
        <v>586</v>
      </c>
      <c r="B250" s="113">
        <v>498000</v>
      </c>
      <c r="C250" s="114">
        <v>0</v>
      </c>
      <c r="D250" s="120">
        <v>0</v>
      </c>
      <c r="E250" s="57">
        <f t="shared" si="3"/>
        <v>498000</v>
      </c>
      <c r="F250" s="110" t="s">
        <v>496</v>
      </c>
      <c r="G250" s="110" t="s">
        <v>493</v>
      </c>
      <c r="H250" s="111" t="s">
        <v>494</v>
      </c>
      <c r="I250" s="111" t="s">
        <v>272</v>
      </c>
      <c r="J250" s="112" t="s">
        <v>53</v>
      </c>
      <c r="K250" s="112"/>
      <c r="L250" s="111"/>
      <c r="M250" s="111"/>
    </row>
    <row r="251" spans="1:13" ht="65.25" x14ac:dyDescent="0.5">
      <c r="A251" s="132" t="s">
        <v>587</v>
      </c>
      <c r="B251" s="113">
        <v>499000</v>
      </c>
      <c r="C251" s="115">
        <v>490000</v>
      </c>
      <c r="D251" s="120">
        <v>0</v>
      </c>
      <c r="E251" s="57">
        <f t="shared" si="3"/>
        <v>9000</v>
      </c>
      <c r="F251" s="110" t="s">
        <v>496</v>
      </c>
      <c r="G251" s="110" t="s">
        <v>493</v>
      </c>
      <c r="H251" s="111" t="s">
        <v>494</v>
      </c>
      <c r="I251" s="111" t="s">
        <v>272</v>
      </c>
      <c r="J251" s="111" t="s">
        <v>54</v>
      </c>
      <c r="K251" s="112" t="s">
        <v>53</v>
      </c>
      <c r="L251" s="111"/>
      <c r="M251" s="111"/>
    </row>
    <row r="252" spans="1:13" ht="65.25" x14ac:dyDescent="0.5">
      <c r="A252" s="132" t="s">
        <v>588</v>
      </c>
      <c r="B252" s="113">
        <v>499000</v>
      </c>
      <c r="C252" s="115">
        <v>491000</v>
      </c>
      <c r="D252" s="120">
        <v>0</v>
      </c>
      <c r="E252" s="57">
        <f t="shared" si="3"/>
        <v>8000</v>
      </c>
      <c r="F252" s="110" t="s">
        <v>496</v>
      </c>
      <c r="G252" s="110" t="s">
        <v>493</v>
      </c>
      <c r="H252" s="111" t="s">
        <v>494</v>
      </c>
      <c r="I252" s="111" t="s">
        <v>272</v>
      </c>
      <c r="J252" s="111" t="s">
        <v>54</v>
      </c>
      <c r="K252" s="112" t="s">
        <v>53</v>
      </c>
      <c r="L252" s="111"/>
      <c r="M252" s="111"/>
    </row>
    <row r="253" spans="1:13" ht="65.25" x14ac:dyDescent="0.5">
      <c r="A253" s="132" t="s">
        <v>589</v>
      </c>
      <c r="B253" s="113">
        <v>499000</v>
      </c>
      <c r="C253" s="115">
        <v>490000</v>
      </c>
      <c r="D253" s="120">
        <v>0</v>
      </c>
      <c r="E253" s="57">
        <f t="shared" si="3"/>
        <v>9000</v>
      </c>
      <c r="F253" s="110" t="s">
        <v>496</v>
      </c>
      <c r="G253" s="110" t="s">
        <v>493</v>
      </c>
      <c r="H253" s="111" t="s">
        <v>494</v>
      </c>
      <c r="I253" s="111" t="s">
        <v>272</v>
      </c>
      <c r="J253" s="111" t="s">
        <v>54</v>
      </c>
      <c r="K253" s="112" t="s">
        <v>53</v>
      </c>
      <c r="L253" s="111"/>
      <c r="M253" s="111"/>
    </row>
    <row r="254" spans="1:13" ht="65.25" x14ac:dyDescent="0.5">
      <c r="A254" s="132" t="s">
        <v>590</v>
      </c>
      <c r="B254" s="113">
        <v>499000</v>
      </c>
      <c r="C254" s="114">
        <v>0</v>
      </c>
      <c r="D254" s="120">
        <v>0</v>
      </c>
      <c r="E254" s="57">
        <f t="shared" si="3"/>
        <v>499000</v>
      </c>
      <c r="F254" s="110" t="s">
        <v>496</v>
      </c>
      <c r="G254" s="110" t="s">
        <v>493</v>
      </c>
      <c r="H254" s="111" t="s">
        <v>494</v>
      </c>
      <c r="I254" s="111" t="s">
        <v>272</v>
      </c>
      <c r="J254" s="112" t="s">
        <v>53</v>
      </c>
      <c r="K254" s="112"/>
      <c r="L254" s="111"/>
      <c r="M254" s="111"/>
    </row>
    <row r="255" spans="1:13" ht="65.25" x14ac:dyDescent="0.5">
      <c r="A255" s="132" t="s">
        <v>591</v>
      </c>
      <c r="B255" s="113">
        <v>499000</v>
      </c>
      <c r="C255" s="114">
        <v>0</v>
      </c>
      <c r="D255" s="120">
        <v>0</v>
      </c>
      <c r="E255" s="57">
        <f t="shared" si="3"/>
        <v>499000</v>
      </c>
      <c r="F255" s="110" t="s">
        <v>496</v>
      </c>
      <c r="G255" s="111" t="s">
        <v>592</v>
      </c>
      <c r="H255" s="111" t="s">
        <v>494</v>
      </c>
      <c r="I255" s="111" t="s">
        <v>272</v>
      </c>
      <c r="J255" s="112" t="s">
        <v>53</v>
      </c>
      <c r="K255" s="112"/>
      <c r="L255" s="111"/>
      <c r="M255" s="111"/>
    </row>
    <row r="256" spans="1:13" ht="72.75" customHeight="1" x14ac:dyDescent="0.5">
      <c r="A256" s="132" t="s">
        <v>593</v>
      </c>
      <c r="B256" s="113">
        <v>499000</v>
      </c>
      <c r="C256" s="114">
        <v>0</v>
      </c>
      <c r="D256" s="120">
        <v>0</v>
      </c>
      <c r="E256" s="57">
        <f t="shared" si="3"/>
        <v>499000</v>
      </c>
      <c r="F256" s="110" t="s">
        <v>594</v>
      </c>
      <c r="G256" s="110" t="s">
        <v>493</v>
      </c>
      <c r="H256" s="111" t="s">
        <v>595</v>
      </c>
      <c r="I256" s="111" t="s">
        <v>272</v>
      </c>
      <c r="J256" s="112" t="s">
        <v>53</v>
      </c>
      <c r="K256" s="112"/>
      <c r="L256" s="111"/>
      <c r="M256" s="111"/>
    </row>
    <row r="257" spans="1:13" ht="65.25" x14ac:dyDescent="0.5">
      <c r="A257" s="132" t="s">
        <v>596</v>
      </c>
      <c r="B257" s="113">
        <v>499000</v>
      </c>
      <c r="C257" s="114">
        <v>0</v>
      </c>
      <c r="D257" s="120">
        <v>0</v>
      </c>
      <c r="E257" s="57">
        <f t="shared" si="3"/>
        <v>499000</v>
      </c>
      <c r="F257" s="110" t="s">
        <v>594</v>
      </c>
      <c r="G257" s="110" t="s">
        <v>597</v>
      </c>
      <c r="H257" s="111" t="s">
        <v>595</v>
      </c>
      <c r="I257" s="111" t="s">
        <v>272</v>
      </c>
      <c r="J257" s="112" t="s">
        <v>53</v>
      </c>
      <c r="K257" s="112"/>
      <c r="L257" s="111"/>
      <c r="M257" s="111"/>
    </row>
    <row r="258" spans="1:13" ht="65.25" x14ac:dyDescent="0.5">
      <c r="A258" s="132" t="s">
        <v>598</v>
      </c>
      <c r="B258" s="113">
        <v>498000</v>
      </c>
      <c r="C258" s="114">
        <v>0</v>
      </c>
      <c r="D258" s="120">
        <v>0</v>
      </c>
      <c r="E258" s="57">
        <f t="shared" si="3"/>
        <v>498000</v>
      </c>
      <c r="F258" s="110" t="s">
        <v>594</v>
      </c>
      <c r="G258" s="110" t="s">
        <v>493</v>
      </c>
      <c r="H258" s="111" t="s">
        <v>595</v>
      </c>
      <c r="I258" s="111" t="s">
        <v>272</v>
      </c>
      <c r="J258" s="112" t="s">
        <v>53</v>
      </c>
      <c r="K258" s="112"/>
      <c r="L258" s="111"/>
      <c r="M258" s="111"/>
    </row>
    <row r="259" spans="1:13" ht="87" x14ac:dyDescent="0.5">
      <c r="A259" s="132" t="s">
        <v>599</v>
      </c>
      <c r="B259" s="113">
        <v>498000</v>
      </c>
      <c r="C259" s="114">
        <v>0</v>
      </c>
      <c r="D259" s="120">
        <v>0</v>
      </c>
      <c r="E259" s="57">
        <f t="shared" si="3"/>
        <v>498000</v>
      </c>
      <c r="F259" s="110" t="s">
        <v>594</v>
      </c>
      <c r="G259" s="110" t="s">
        <v>600</v>
      </c>
      <c r="H259" s="111" t="s">
        <v>595</v>
      </c>
      <c r="I259" s="111" t="s">
        <v>272</v>
      </c>
      <c r="J259" s="112" t="s">
        <v>53</v>
      </c>
      <c r="K259" s="112"/>
      <c r="L259" s="111"/>
      <c r="M259" s="111"/>
    </row>
    <row r="260" spans="1:13" ht="65.25" x14ac:dyDescent="0.5">
      <c r="A260" s="132" t="s">
        <v>601</v>
      </c>
      <c r="B260" s="113">
        <v>496000</v>
      </c>
      <c r="C260" s="114">
        <v>0</v>
      </c>
      <c r="D260" s="120">
        <v>0</v>
      </c>
      <c r="E260" s="57">
        <f t="shared" si="3"/>
        <v>496000</v>
      </c>
      <c r="F260" s="110" t="s">
        <v>594</v>
      </c>
      <c r="G260" s="110" t="s">
        <v>602</v>
      </c>
      <c r="H260" s="111" t="s">
        <v>595</v>
      </c>
      <c r="I260" s="111" t="s">
        <v>272</v>
      </c>
      <c r="J260" s="112" t="s">
        <v>53</v>
      </c>
      <c r="K260" s="112"/>
      <c r="L260" s="111"/>
      <c r="M260" s="111"/>
    </row>
    <row r="261" spans="1:13" ht="65.25" x14ac:dyDescent="0.5">
      <c r="A261" s="132" t="s">
        <v>603</v>
      </c>
      <c r="B261" s="113">
        <v>499000</v>
      </c>
      <c r="C261" s="114">
        <v>0</v>
      </c>
      <c r="D261" s="120">
        <v>0</v>
      </c>
      <c r="E261" s="57">
        <f t="shared" si="3"/>
        <v>499000</v>
      </c>
      <c r="F261" s="110" t="s">
        <v>969</v>
      </c>
      <c r="G261" s="110" t="s">
        <v>605</v>
      </c>
      <c r="H261" s="111" t="s">
        <v>595</v>
      </c>
      <c r="I261" s="111" t="s">
        <v>272</v>
      </c>
      <c r="J261" s="112" t="s">
        <v>53</v>
      </c>
      <c r="K261" s="112"/>
      <c r="L261" s="111"/>
      <c r="M261" s="111"/>
    </row>
    <row r="262" spans="1:13" ht="87" x14ac:dyDescent="0.5">
      <c r="A262" s="132" t="s">
        <v>963</v>
      </c>
      <c r="B262" s="113">
        <v>499000</v>
      </c>
      <c r="C262" s="115">
        <v>495000</v>
      </c>
      <c r="D262" s="120">
        <v>0</v>
      </c>
      <c r="E262" s="57">
        <f t="shared" si="3"/>
        <v>4000</v>
      </c>
      <c r="F262" s="110" t="s">
        <v>604</v>
      </c>
      <c r="G262" s="110" t="s">
        <v>605</v>
      </c>
      <c r="H262" s="111" t="s">
        <v>595</v>
      </c>
      <c r="I262" s="111" t="s">
        <v>272</v>
      </c>
      <c r="J262" s="112"/>
      <c r="K262" s="112" t="s">
        <v>53</v>
      </c>
      <c r="L262" s="111"/>
      <c r="M262" s="111"/>
    </row>
    <row r="263" spans="1:13" ht="65.25" x14ac:dyDescent="0.5">
      <c r="A263" s="132" t="s">
        <v>607</v>
      </c>
      <c r="B263" s="113">
        <v>498000</v>
      </c>
      <c r="C263" s="114">
        <v>0</v>
      </c>
      <c r="D263" s="120">
        <v>0</v>
      </c>
      <c r="E263" s="57">
        <f t="shared" si="3"/>
        <v>498000</v>
      </c>
      <c r="F263" s="110" t="s">
        <v>604</v>
      </c>
      <c r="G263" s="110" t="s">
        <v>605</v>
      </c>
      <c r="H263" s="111" t="s">
        <v>595</v>
      </c>
      <c r="I263" s="111" t="s">
        <v>272</v>
      </c>
      <c r="J263" s="112" t="s">
        <v>53</v>
      </c>
      <c r="K263" s="112"/>
      <c r="L263" s="111"/>
      <c r="M263" s="111"/>
    </row>
    <row r="264" spans="1:13" ht="65.25" x14ac:dyDescent="0.5">
      <c r="A264" s="132" t="s">
        <v>608</v>
      </c>
      <c r="B264" s="113">
        <v>499000</v>
      </c>
      <c r="C264" s="115">
        <v>495000</v>
      </c>
      <c r="D264" s="120">
        <v>0</v>
      </c>
      <c r="E264" s="57">
        <f t="shared" si="3"/>
        <v>4000</v>
      </c>
      <c r="F264" s="110" t="s">
        <v>969</v>
      </c>
      <c r="G264" s="110" t="s">
        <v>605</v>
      </c>
      <c r="H264" s="111" t="s">
        <v>595</v>
      </c>
      <c r="I264" s="111" t="s">
        <v>272</v>
      </c>
      <c r="J264" s="112"/>
      <c r="K264" s="112" t="s">
        <v>53</v>
      </c>
      <c r="L264" s="111"/>
      <c r="M264" s="111"/>
    </row>
    <row r="265" spans="1:13" ht="65.25" x14ac:dyDescent="0.5">
      <c r="A265" s="132" t="s">
        <v>609</v>
      </c>
      <c r="B265" s="113">
        <v>499000</v>
      </c>
      <c r="C265" s="115">
        <v>485000</v>
      </c>
      <c r="D265" s="120">
        <v>0</v>
      </c>
      <c r="E265" s="57">
        <f t="shared" si="3"/>
        <v>14000</v>
      </c>
      <c r="F265" s="110" t="s">
        <v>969</v>
      </c>
      <c r="G265" s="110" t="s">
        <v>605</v>
      </c>
      <c r="H265" s="111" t="s">
        <v>595</v>
      </c>
      <c r="I265" s="111" t="s">
        <v>272</v>
      </c>
      <c r="J265" s="112"/>
      <c r="K265" s="112" t="s">
        <v>53</v>
      </c>
      <c r="L265" s="111"/>
      <c r="M265" s="111"/>
    </row>
    <row r="266" spans="1:13" ht="65.25" x14ac:dyDescent="0.5">
      <c r="A266" s="132" t="s">
        <v>610</v>
      </c>
      <c r="B266" s="113">
        <v>499000</v>
      </c>
      <c r="C266" s="114">
        <v>0</v>
      </c>
      <c r="D266" s="120">
        <v>0</v>
      </c>
      <c r="E266" s="57">
        <f t="shared" ref="E266:E323" si="4">B266-C266-D266</f>
        <v>499000</v>
      </c>
      <c r="F266" s="110" t="s">
        <v>604</v>
      </c>
      <c r="G266" s="110" t="s">
        <v>605</v>
      </c>
      <c r="H266" s="111" t="s">
        <v>595</v>
      </c>
      <c r="I266" s="111" t="s">
        <v>272</v>
      </c>
      <c r="J266" s="112" t="s">
        <v>53</v>
      </c>
      <c r="K266" s="112"/>
      <c r="L266" s="111"/>
      <c r="M266" s="111"/>
    </row>
    <row r="267" spans="1:13" ht="65.25" x14ac:dyDescent="0.5">
      <c r="A267" s="132" t="s">
        <v>611</v>
      </c>
      <c r="B267" s="113">
        <v>499000</v>
      </c>
      <c r="C267" s="114">
        <v>0</v>
      </c>
      <c r="D267" s="120">
        <v>0</v>
      </c>
      <c r="E267" s="57">
        <f t="shared" si="4"/>
        <v>499000</v>
      </c>
      <c r="F267" s="110" t="s">
        <v>604</v>
      </c>
      <c r="G267" s="110" t="s">
        <v>605</v>
      </c>
      <c r="H267" s="111" t="s">
        <v>595</v>
      </c>
      <c r="I267" s="111" t="s">
        <v>272</v>
      </c>
      <c r="J267" s="112" t="s">
        <v>53</v>
      </c>
      <c r="K267" s="112"/>
      <c r="L267" s="111"/>
      <c r="M267" s="111"/>
    </row>
    <row r="268" spans="1:13" ht="65.25" x14ac:dyDescent="0.5">
      <c r="A268" s="132" t="s">
        <v>612</v>
      </c>
      <c r="B268" s="113">
        <v>499000</v>
      </c>
      <c r="C268" s="114">
        <v>0</v>
      </c>
      <c r="D268" s="120">
        <v>0</v>
      </c>
      <c r="E268" s="57">
        <f t="shared" si="4"/>
        <v>499000</v>
      </c>
      <c r="F268" s="110" t="s">
        <v>969</v>
      </c>
      <c r="G268" s="110" t="s">
        <v>605</v>
      </c>
      <c r="H268" s="111" t="s">
        <v>595</v>
      </c>
      <c r="I268" s="111" t="s">
        <v>272</v>
      </c>
      <c r="J268" s="112" t="s">
        <v>53</v>
      </c>
      <c r="K268" s="112"/>
      <c r="L268" s="111"/>
      <c r="M268" s="111"/>
    </row>
    <row r="269" spans="1:13" ht="69" customHeight="1" x14ac:dyDescent="0.5">
      <c r="A269" s="132" t="s">
        <v>613</v>
      </c>
      <c r="B269" s="113">
        <v>497000</v>
      </c>
      <c r="C269" s="114">
        <v>0</v>
      </c>
      <c r="D269" s="120">
        <v>0</v>
      </c>
      <c r="E269" s="57">
        <f t="shared" si="4"/>
        <v>497000</v>
      </c>
      <c r="F269" s="110" t="s">
        <v>970</v>
      </c>
      <c r="G269" s="110" t="s">
        <v>614</v>
      </c>
      <c r="H269" s="111" t="s">
        <v>595</v>
      </c>
      <c r="I269" s="111" t="s">
        <v>272</v>
      </c>
      <c r="J269" s="112" t="s">
        <v>53</v>
      </c>
      <c r="K269" s="112"/>
      <c r="L269" s="111"/>
      <c r="M269" s="111"/>
    </row>
    <row r="270" spans="1:13" ht="74.25" customHeight="1" x14ac:dyDescent="0.5">
      <c r="A270" s="132" t="s">
        <v>615</v>
      </c>
      <c r="B270" s="113">
        <v>499000</v>
      </c>
      <c r="C270" s="114">
        <v>0</v>
      </c>
      <c r="D270" s="120">
        <v>0</v>
      </c>
      <c r="E270" s="57">
        <f t="shared" si="4"/>
        <v>499000</v>
      </c>
      <c r="F270" s="110" t="s">
        <v>617</v>
      </c>
      <c r="G270" s="110" t="s">
        <v>614</v>
      </c>
      <c r="H270" s="111" t="s">
        <v>595</v>
      </c>
      <c r="I270" s="111" t="s">
        <v>272</v>
      </c>
      <c r="J270" s="112" t="s">
        <v>53</v>
      </c>
      <c r="K270" s="112"/>
      <c r="L270" s="111"/>
      <c r="M270" s="111"/>
    </row>
    <row r="271" spans="1:13" ht="65.25" x14ac:dyDescent="0.5">
      <c r="A271" s="132" t="s">
        <v>616</v>
      </c>
      <c r="B271" s="113">
        <v>498000</v>
      </c>
      <c r="C271" s="114">
        <v>0</v>
      </c>
      <c r="D271" s="120">
        <v>0</v>
      </c>
      <c r="E271" s="57">
        <f t="shared" si="4"/>
        <v>498000</v>
      </c>
      <c r="F271" s="110" t="s">
        <v>617</v>
      </c>
      <c r="G271" s="110" t="s">
        <v>618</v>
      </c>
      <c r="H271" s="111" t="s">
        <v>595</v>
      </c>
      <c r="I271" s="111" t="s">
        <v>272</v>
      </c>
      <c r="J271" s="112" t="s">
        <v>53</v>
      </c>
      <c r="K271" s="112"/>
      <c r="L271" s="111"/>
      <c r="M271" s="111"/>
    </row>
    <row r="272" spans="1:13" ht="65.099999999999994" customHeight="1" x14ac:dyDescent="0.5">
      <c r="A272" s="132" t="s">
        <v>619</v>
      </c>
      <c r="B272" s="113">
        <v>498000</v>
      </c>
      <c r="C272" s="114">
        <v>0</v>
      </c>
      <c r="D272" s="120">
        <v>0</v>
      </c>
      <c r="E272" s="57">
        <f t="shared" si="4"/>
        <v>498000</v>
      </c>
      <c r="F272" s="110" t="s">
        <v>502</v>
      </c>
      <c r="G272" s="110" t="s">
        <v>620</v>
      </c>
      <c r="H272" s="111" t="s">
        <v>595</v>
      </c>
      <c r="I272" s="111" t="s">
        <v>272</v>
      </c>
      <c r="J272" s="112" t="s">
        <v>53</v>
      </c>
      <c r="K272" s="112"/>
      <c r="L272" s="111"/>
      <c r="M272" s="111"/>
    </row>
    <row r="273" spans="1:13" ht="88.5" customHeight="1" x14ac:dyDescent="0.5">
      <c r="A273" s="132" t="s">
        <v>621</v>
      </c>
      <c r="B273" s="113">
        <v>497000</v>
      </c>
      <c r="C273" s="114">
        <v>0</v>
      </c>
      <c r="D273" s="120">
        <v>0</v>
      </c>
      <c r="E273" s="57">
        <f t="shared" si="4"/>
        <v>497000</v>
      </c>
      <c r="F273" s="110" t="s">
        <v>502</v>
      </c>
      <c r="G273" s="110" t="s">
        <v>620</v>
      </c>
      <c r="H273" s="111" t="s">
        <v>595</v>
      </c>
      <c r="I273" s="111" t="s">
        <v>272</v>
      </c>
      <c r="J273" s="112" t="s">
        <v>53</v>
      </c>
      <c r="K273" s="112"/>
      <c r="L273" s="111"/>
      <c r="M273" s="111"/>
    </row>
    <row r="274" spans="1:13" ht="72.75" customHeight="1" x14ac:dyDescent="0.5">
      <c r="A274" s="132" t="s">
        <v>622</v>
      </c>
      <c r="B274" s="113">
        <v>499000</v>
      </c>
      <c r="C274" s="114">
        <v>0</v>
      </c>
      <c r="D274" s="120">
        <v>0</v>
      </c>
      <c r="E274" s="57">
        <f t="shared" si="4"/>
        <v>499000</v>
      </c>
      <c r="F274" s="110" t="s">
        <v>502</v>
      </c>
      <c r="G274" s="110" t="s">
        <v>623</v>
      </c>
      <c r="H274" s="111" t="s">
        <v>595</v>
      </c>
      <c r="I274" s="111" t="s">
        <v>272</v>
      </c>
      <c r="J274" s="112" t="s">
        <v>53</v>
      </c>
      <c r="K274" s="112"/>
      <c r="L274" s="111"/>
      <c r="M274" s="111"/>
    </row>
    <row r="275" spans="1:13" ht="65.25" x14ac:dyDescent="0.5">
      <c r="A275" s="125" t="s">
        <v>624</v>
      </c>
      <c r="B275" s="113">
        <v>499000</v>
      </c>
      <c r="C275" s="114">
        <v>0</v>
      </c>
      <c r="D275" s="120">
        <v>0</v>
      </c>
      <c r="E275" s="57">
        <f t="shared" si="4"/>
        <v>499000</v>
      </c>
      <c r="F275" s="110" t="s">
        <v>286</v>
      </c>
      <c r="G275" s="110" t="s">
        <v>67</v>
      </c>
      <c r="H275" s="111" t="s">
        <v>282</v>
      </c>
      <c r="I275" s="111" t="s">
        <v>272</v>
      </c>
      <c r="J275" s="112" t="s">
        <v>53</v>
      </c>
      <c r="K275" s="111" t="s">
        <v>54</v>
      </c>
      <c r="L275" s="111" t="s">
        <v>54</v>
      </c>
      <c r="M275" s="111" t="s">
        <v>54</v>
      </c>
    </row>
    <row r="276" spans="1:13" ht="65.25" x14ac:dyDescent="0.5">
      <c r="A276" s="125" t="s">
        <v>988</v>
      </c>
      <c r="B276" s="113">
        <v>499000</v>
      </c>
      <c r="C276" s="114">
        <v>0</v>
      </c>
      <c r="D276" s="120">
        <v>0</v>
      </c>
      <c r="E276" s="57">
        <f t="shared" si="4"/>
        <v>499000</v>
      </c>
      <c r="F276" s="110" t="s">
        <v>286</v>
      </c>
      <c r="G276" s="110" t="s">
        <v>67</v>
      </c>
      <c r="H276" s="111" t="s">
        <v>282</v>
      </c>
      <c r="I276" s="111" t="s">
        <v>272</v>
      </c>
      <c r="J276" s="112" t="s">
        <v>53</v>
      </c>
      <c r="K276" s="111" t="s">
        <v>54</v>
      </c>
      <c r="L276" s="111" t="s">
        <v>54</v>
      </c>
      <c r="M276" s="111" t="s">
        <v>54</v>
      </c>
    </row>
    <row r="277" spans="1:13" ht="65.25" x14ac:dyDescent="0.5">
      <c r="A277" s="125" t="s">
        <v>625</v>
      </c>
      <c r="B277" s="113">
        <v>499000</v>
      </c>
      <c r="C277" s="115">
        <v>497000</v>
      </c>
      <c r="D277" s="120">
        <v>0</v>
      </c>
      <c r="E277" s="57">
        <f t="shared" si="4"/>
        <v>2000</v>
      </c>
      <c r="F277" s="110" t="s">
        <v>291</v>
      </c>
      <c r="G277" s="110" t="s">
        <v>67</v>
      </c>
      <c r="H277" s="111" t="s">
        <v>282</v>
      </c>
      <c r="I277" s="111" t="s">
        <v>272</v>
      </c>
      <c r="J277" s="111" t="s">
        <v>54</v>
      </c>
      <c r="K277" s="112" t="s">
        <v>53</v>
      </c>
      <c r="L277" s="111" t="s">
        <v>54</v>
      </c>
      <c r="M277" s="111" t="s">
        <v>54</v>
      </c>
    </row>
    <row r="278" spans="1:13" ht="65.25" x14ac:dyDescent="0.5">
      <c r="A278" s="125" t="s">
        <v>626</v>
      </c>
      <c r="B278" s="113">
        <v>499000</v>
      </c>
      <c r="C278" s="114">
        <v>0</v>
      </c>
      <c r="D278" s="120">
        <v>0</v>
      </c>
      <c r="E278" s="57">
        <f t="shared" si="4"/>
        <v>499000</v>
      </c>
      <c r="F278" s="110" t="s">
        <v>286</v>
      </c>
      <c r="G278" s="111" t="s">
        <v>85</v>
      </c>
      <c r="H278" s="111" t="s">
        <v>282</v>
      </c>
      <c r="I278" s="111" t="s">
        <v>272</v>
      </c>
      <c r="J278" s="112" t="s">
        <v>53</v>
      </c>
      <c r="K278" s="111" t="s">
        <v>54</v>
      </c>
      <c r="L278" s="111" t="s">
        <v>54</v>
      </c>
      <c r="M278" s="111" t="s">
        <v>54</v>
      </c>
    </row>
    <row r="279" spans="1:13" ht="65.25" x14ac:dyDescent="0.5">
      <c r="A279" s="132" t="s">
        <v>627</v>
      </c>
      <c r="B279" s="113">
        <v>499000</v>
      </c>
      <c r="C279" s="115">
        <v>493000</v>
      </c>
      <c r="D279" s="120">
        <v>0</v>
      </c>
      <c r="E279" s="57">
        <f t="shared" si="4"/>
        <v>6000</v>
      </c>
      <c r="F279" s="110" t="s">
        <v>628</v>
      </c>
      <c r="G279" s="110" t="s">
        <v>493</v>
      </c>
      <c r="H279" s="111" t="s">
        <v>494</v>
      </c>
      <c r="I279" s="111" t="s">
        <v>272</v>
      </c>
      <c r="J279" s="111" t="s">
        <v>54</v>
      </c>
      <c r="K279" s="112" t="s">
        <v>53</v>
      </c>
      <c r="L279" s="111"/>
      <c r="M279" s="111"/>
    </row>
    <row r="280" spans="1:13" ht="65.25" x14ac:dyDescent="0.5">
      <c r="A280" s="132" t="s">
        <v>629</v>
      </c>
      <c r="B280" s="113">
        <v>499000</v>
      </c>
      <c r="C280" s="114">
        <v>0</v>
      </c>
      <c r="D280" s="120">
        <v>0</v>
      </c>
      <c r="E280" s="57">
        <f t="shared" si="4"/>
        <v>499000</v>
      </c>
      <c r="F280" s="110" t="s">
        <v>630</v>
      </c>
      <c r="G280" s="111" t="s">
        <v>1042</v>
      </c>
      <c r="H280" s="111" t="s">
        <v>494</v>
      </c>
      <c r="I280" s="111" t="s">
        <v>272</v>
      </c>
      <c r="J280" s="112" t="s">
        <v>53</v>
      </c>
      <c r="K280" s="111"/>
      <c r="L280" s="111"/>
      <c r="M280" s="111"/>
    </row>
    <row r="281" spans="1:13" ht="65.25" x14ac:dyDescent="0.5">
      <c r="A281" s="132" t="s">
        <v>631</v>
      </c>
      <c r="B281" s="113">
        <v>499000</v>
      </c>
      <c r="C281" s="114">
        <v>0</v>
      </c>
      <c r="D281" s="120">
        <v>0</v>
      </c>
      <c r="E281" s="57">
        <f t="shared" si="4"/>
        <v>499000</v>
      </c>
      <c r="F281" s="110" t="s">
        <v>628</v>
      </c>
      <c r="G281" s="111" t="s">
        <v>632</v>
      </c>
      <c r="H281" s="111" t="s">
        <v>494</v>
      </c>
      <c r="I281" s="111" t="s">
        <v>272</v>
      </c>
      <c r="J281" s="112" t="s">
        <v>53</v>
      </c>
      <c r="K281" s="111"/>
      <c r="L281" s="111"/>
      <c r="M281" s="111"/>
    </row>
    <row r="282" spans="1:13" ht="65.25" x14ac:dyDescent="0.5">
      <c r="A282" s="132" t="s">
        <v>633</v>
      </c>
      <c r="B282" s="113">
        <v>499000</v>
      </c>
      <c r="C282" s="115">
        <v>422000</v>
      </c>
      <c r="D282" s="120">
        <v>0</v>
      </c>
      <c r="E282" s="57">
        <f t="shared" si="4"/>
        <v>77000</v>
      </c>
      <c r="F282" s="110" t="s">
        <v>630</v>
      </c>
      <c r="G282" s="110" t="s">
        <v>493</v>
      </c>
      <c r="H282" s="111" t="s">
        <v>494</v>
      </c>
      <c r="I282" s="111" t="s">
        <v>272</v>
      </c>
      <c r="J282" s="111" t="s">
        <v>54</v>
      </c>
      <c r="K282" s="112" t="s">
        <v>53</v>
      </c>
      <c r="L282" s="111"/>
      <c r="M282" s="111"/>
    </row>
    <row r="283" spans="1:13" ht="65.25" x14ac:dyDescent="0.5">
      <c r="A283" s="132" t="s">
        <v>634</v>
      </c>
      <c r="B283" s="113">
        <v>499000</v>
      </c>
      <c r="C283" s="115">
        <v>492000</v>
      </c>
      <c r="D283" s="120">
        <v>0</v>
      </c>
      <c r="E283" s="57">
        <f t="shared" si="4"/>
        <v>7000</v>
      </c>
      <c r="F283" s="110" t="s">
        <v>492</v>
      </c>
      <c r="G283" s="110" t="s">
        <v>493</v>
      </c>
      <c r="H283" s="111" t="s">
        <v>494</v>
      </c>
      <c r="I283" s="111" t="s">
        <v>272</v>
      </c>
      <c r="J283" s="111" t="s">
        <v>54</v>
      </c>
      <c r="K283" s="112" t="s">
        <v>53</v>
      </c>
      <c r="L283" s="111"/>
      <c r="M283" s="111"/>
    </row>
    <row r="284" spans="1:13" ht="65.25" x14ac:dyDescent="0.5">
      <c r="A284" s="132" t="s">
        <v>635</v>
      </c>
      <c r="B284" s="113">
        <v>499000</v>
      </c>
      <c r="C284" s="114">
        <v>0</v>
      </c>
      <c r="D284" s="120">
        <v>0</v>
      </c>
      <c r="E284" s="57">
        <f t="shared" si="4"/>
        <v>499000</v>
      </c>
      <c r="F284" s="110" t="s">
        <v>628</v>
      </c>
      <c r="G284" s="110" t="s">
        <v>493</v>
      </c>
      <c r="H284" s="111" t="s">
        <v>494</v>
      </c>
      <c r="I284" s="111" t="s">
        <v>272</v>
      </c>
      <c r="J284" s="112" t="s">
        <v>53</v>
      </c>
      <c r="K284" s="111"/>
      <c r="L284" s="111"/>
      <c r="M284" s="111"/>
    </row>
    <row r="285" spans="1:13" ht="65.25" x14ac:dyDescent="0.5">
      <c r="A285" s="132" t="s">
        <v>636</v>
      </c>
      <c r="B285" s="113">
        <v>499000</v>
      </c>
      <c r="C285" s="115">
        <v>498000</v>
      </c>
      <c r="D285" s="120">
        <v>0</v>
      </c>
      <c r="E285" s="57">
        <f t="shared" si="4"/>
        <v>1000</v>
      </c>
      <c r="F285" s="110" t="s">
        <v>628</v>
      </c>
      <c r="G285" s="110" t="s">
        <v>493</v>
      </c>
      <c r="H285" s="111" t="s">
        <v>494</v>
      </c>
      <c r="I285" s="111" t="s">
        <v>272</v>
      </c>
      <c r="J285" s="111" t="s">
        <v>54</v>
      </c>
      <c r="K285" s="112" t="s">
        <v>53</v>
      </c>
      <c r="L285" s="111"/>
      <c r="M285" s="111"/>
    </row>
    <row r="286" spans="1:13" ht="65.25" x14ac:dyDescent="0.5">
      <c r="A286" s="132" t="s">
        <v>637</v>
      </c>
      <c r="B286" s="113">
        <v>499000</v>
      </c>
      <c r="C286" s="114">
        <v>0</v>
      </c>
      <c r="D286" s="120">
        <v>0</v>
      </c>
      <c r="E286" s="57">
        <f t="shared" si="4"/>
        <v>499000</v>
      </c>
      <c r="F286" s="110" t="s">
        <v>638</v>
      </c>
      <c r="G286" s="111" t="s">
        <v>1043</v>
      </c>
      <c r="H286" s="111" t="s">
        <v>494</v>
      </c>
      <c r="I286" s="111" t="s">
        <v>272</v>
      </c>
      <c r="J286" s="112" t="s">
        <v>53</v>
      </c>
      <c r="K286" s="111"/>
      <c r="L286" s="111"/>
      <c r="M286" s="111"/>
    </row>
    <row r="287" spans="1:13" ht="70.5" customHeight="1" x14ac:dyDescent="0.5">
      <c r="A287" s="132" t="s">
        <v>639</v>
      </c>
      <c r="B287" s="113">
        <v>499000</v>
      </c>
      <c r="C287" s="114">
        <v>0</v>
      </c>
      <c r="D287" s="120">
        <v>0</v>
      </c>
      <c r="E287" s="57">
        <f t="shared" si="4"/>
        <v>499000</v>
      </c>
      <c r="F287" s="110" t="s">
        <v>594</v>
      </c>
      <c r="G287" s="110" t="s">
        <v>640</v>
      </c>
      <c r="H287" s="111" t="s">
        <v>595</v>
      </c>
      <c r="I287" s="111" t="s">
        <v>272</v>
      </c>
      <c r="J287" s="112" t="s">
        <v>53</v>
      </c>
      <c r="K287" s="111"/>
      <c r="L287" s="111"/>
      <c r="M287" s="111"/>
    </row>
    <row r="288" spans="1:13" ht="65.25" x14ac:dyDescent="0.5">
      <c r="A288" s="132" t="s">
        <v>641</v>
      </c>
      <c r="B288" s="113">
        <v>499000</v>
      </c>
      <c r="C288" s="114">
        <v>0</v>
      </c>
      <c r="D288" s="120">
        <v>0</v>
      </c>
      <c r="E288" s="57">
        <f t="shared" si="4"/>
        <v>499000</v>
      </c>
      <c r="F288" s="110" t="s">
        <v>970</v>
      </c>
      <c r="G288" s="110" t="s">
        <v>642</v>
      </c>
      <c r="H288" s="111" t="s">
        <v>595</v>
      </c>
      <c r="I288" s="111" t="s">
        <v>272</v>
      </c>
      <c r="J288" s="112" t="s">
        <v>53</v>
      </c>
      <c r="K288" s="111"/>
      <c r="L288" s="111"/>
      <c r="M288" s="111"/>
    </row>
    <row r="289" spans="1:14" ht="65.25" x14ac:dyDescent="0.5">
      <c r="A289" s="132" t="s">
        <v>643</v>
      </c>
      <c r="B289" s="113">
        <v>499000</v>
      </c>
      <c r="C289" s="114">
        <v>0</v>
      </c>
      <c r="D289" s="120">
        <v>0</v>
      </c>
      <c r="E289" s="57">
        <f t="shared" si="4"/>
        <v>499000</v>
      </c>
      <c r="F289" s="110" t="s">
        <v>617</v>
      </c>
      <c r="G289" s="110" t="s">
        <v>644</v>
      </c>
      <c r="H289" s="111" t="s">
        <v>595</v>
      </c>
      <c r="I289" s="111" t="s">
        <v>272</v>
      </c>
      <c r="J289" s="112" t="s">
        <v>53</v>
      </c>
      <c r="K289" s="111"/>
      <c r="L289" s="111"/>
      <c r="M289" s="111"/>
    </row>
    <row r="290" spans="1:14" ht="65.25" x14ac:dyDescent="0.5">
      <c r="A290" s="132" t="s">
        <v>645</v>
      </c>
      <c r="B290" s="113">
        <v>499000</v>
      </c>
      <c r="C290" s="114">
        <v>0</v>
      </c>
      <c r="D290" s="120">
        <v>0</v>
      </c>
      <c r="E290" s="57">
        <f t="shared" si="4"/>
        <v>499000</v>
      </c>
      <c r="F290" s="110" t="s">
        <v>968</v>
      </c>
      <c r="G290" s="110" t="s">
        <v>646</v>
      </c>
      <c r="H290" s="111" t="s">
        <v>595</v>
      </c>
      <c r="I290" s="111" t="s">
        <v>272</v>
      </c>
      <c r="J290" s="112" t="s">
        <v>53</v>
      </c>
      <c r="K290" s="111"/>
      <c r="L290" s="111"/>
      <c r="M290" s="111"/>
    </row>
    <row r="291" spans="1:14" ht="65.25" x14ac:dyDescent="0.5">
      <c r="A291" s="132" t="s">
        <v>647</v>
      </c>
      <c r="B291" s="113">
        <v>499000</v>
      </c>
      <c r="C291" s="114">
        <v>0</v>
      </c>
      <c r="D291" s="120">
        <v>0</v>
      </c>
      <c r="E291" s="57">
        <f t="shared" ref="E291" si="5">B291-C291-D291</f>
        <v>499000</v>
      </c>
      <c r="F291" s="110" t="s">
        <v>968</v>
      </c>
      <c r="G291" s="110" t="s">
        <v>648</v>
      </c>
      <c r="H291" s="111" t="s">
        <v>595</v>
      </c>
      <c r="I291" s="111" t="s">
        <v>272</v>
      </c>
      <c r="J291" s="112" t="s">
        <v>53</v>
      </c>
      <c r="K291" s="111"/>
      <c r="L291" s="111"/>
      <c r="M291" s="111"/>
    </row>
    <row r="292" spans="1:14" ht="52.5" customHeight="1" x14ac:dyDescent="0.5">
      <c r="A292" s="132" t="s">
        <v>1026</v>
      </c>
      <c r="B292" s="113">
        <v>99000</v>
      </c>
      <c r="C292" s="115">
        <v>97000</v>
      </c>
      <c r="D292" s="120">
        <v>0</v>
      </c>
      <c r="E292" s="57">
        <f>B292-C292</f>
        <v>2000</v>
      </c>
      <c r="F292" s="110" t="s">
        <v>700</v>
      </c>
      <c r="G292" s="110" t="s">
        <v>1030</v>
      </c>
      <c r="H292" s="111" t="s">
        <v>595</v>
      </c>
      <c r="I292" s="111" t="s">
        <v>272</v>
      </c>
      <c r="J292" s="112"/>
      <c r="K292" s="112" t="s">
        <v>53</v>
      </c>
      <c r="L292" s="111"/>
      <c r="M292" s="111"/>
    </row>
    <row r="293" spans="1:14" ht="63.75" customHeight="1" x14ac:dyDescent="0.5">
      <c r="A293" s="132" t="s">
        <v>1020</v>
      </c>
      <c r="B293" s="113">
        <v>499000</v>
      </c>
      <c r="C293" s="114">
        <v>0</v>
      </c>
      <c r="D293" s="120">
        <v>0</v>
      </c>
      <c r="E293" s="113">
        <v>499000</v>
      </c>
      <c r="F293" s="110" t="s">
        <v>700</v>
      </c>
      <c r="G293" s="110" t="s">
        <v>1031</v>
      </c>
      <c r="H293" s="111" t="s">
        <v>595</v>
      </c>
      <c r="I293" s="111" t="s">
        <v>272</v>
      </c>
      <c r="J293" s="112" t="s">
        <v>53</v>
      </c>
      <c r="K293" s="112"/>
      <c r="L293" s="111"/>
      <c r="M293" s="111"/>
    </row>
    <row r="294" spans="1:14" ht="94.5" customHeight="1" x14ac:dyDescent="0.5">
      <c r="A294" s="125" t="s">
        <v>653</v>
      </c>
      <c r="B294" s="113">
        <v>4111200</v>
      </c>
      <c r="C294" s="114">
        <v>0</v>
      </c>
      <c r="D294" s="120">
        <v>0</v>
      </c>
      <c r="E294" s="57">
        <f t="shared" si="4"/>
        <v>4111200</v>
      </c>
      <c r="F294" s="110" t="s">
        <v>967</v>
      </c>
      <c r="G294" s="110" t="s">
        <v>654</v>
      </c>
      <c r="H294" s="111" t="s">
        <v>655</v>
      </c>
      <c r="I294" s="111" t="s">
        <v>272</v>
      </c>
      <c r="J294" s="112" t="s">
        <v>53</v>
      </c>
      <c r="K294" s="111"/>
      <c r="L294" s="111"/>
      <c r="M294" s="111"/>
    </row>
    <row r="295" spans="1:14" ht="94.5" customHeight="1" x14ac:dyDescent="0.5">
      <c r="A295" s="125" t="s">
        <v>656</v>
      </c>
      <c r="B295" s="113">
        <v>3530000</v>
      </c>
      <c r="C295" s="114">
        <v>0</v>
      </c>
      <c r="D295" s="120">
        <v>0</v>
      </c>
      <c r="E295" s="57">
        <f t="shared" ref="E295:E297" si="6">B295-C295-D295</f>
        <v>3530000</v>
      </c>
      <c r="F295" s="110" t="s">
        <v>967</v>
      </c>
      <c r="G295" s="110" t="s">
        <v>657</v>
      </c>
      <c r="H295" s="111" t="s">
        <v>658</v>
      </c>
      <c r="I295" s="111" t="s">
        <v>272</v>
      </c>
      <c r="J295" s="112" t="s">
        <v>53</v>
      </c>
      <c r="K295" s="111"/>
      <c r="L295" s="111"/>
      <c r="M295" s="111"/>
    </row>
    <row r="296" spans="1:14" ht="67.5" customHeight="1" x14ac:dyDescent="0.5">
      <c r="A296" s="125" t="s">
        <v>649</v>
      </c>
      <c r="B296" s="113">
        <v>498000</v>
      </c>
      <c r="C296" s="114">
        <v>0</v>
      </c>
      <c r="D296" s="121">
        <v>497000</v>
      </c>
      <c r="E296" s="57">
        <f t="shared" si="6"/>
        <v>1000</v>
      </c>
      <c r="F296" s="110" t="s">
        <v>650</v>
      </c>
      <c r="G296" s="111" t="s">
        <v>447</v>
      </c>
      <c r="H296" s="111" t="s">
        <v>282</v>
      </c>
      <c r="I296" s="111" t="s">
        <v>272</v>
      </c>
      <c r="J296" s="111" t="s">
        <v>54</v>
      </c>
      <c r="K296" s="112"/>
      <c r="L296" s="112" t="s">
        <v>53</v>
      </c>
      <c r="M296" s="111" t="s">
        <v>54</v>
      </c>
    </row>
    <row r="297" spans="1:14" ht="71.25" customHeight="1" x14ac:dyDescent="0.5">
      <c r="A297" s="125" t="s">
        <v>651</v>
      </c>
      <c r="B297" s="113">
        <v>496000</v>
      </c>
      <c r="C297" s="114">
        <v>0</v>
      </c>
      <c r="D297" s="121">
        <v>495000</v>
      </c>
      <c r="E297" s="57">
        <f t="shared" si="6"/>
        <v>1000</v>
      </c>
      <c r="F297" s="110" t="s">
        <v>652</v>
      </c>
      <c r="G297" s="111" t="s">
        <v>447</v>
      </c>
      <c r="H297" s="111" t="s">
        <v>282</v>
      </c>
      <c r="I297" s="111" t="s">
        <v>272</v>
      </c>
      <c r="J297" s="111" t="s">
        <v>54</v>
      </c>
      <c r="K297" s="112"/>
      <c r="L297" s="112" t="s">
        <v>53</v>
      </c>
      <c r="M297" s="111" t="s">
        <v>54</v>
      </c>
    </row>
    <row r="298" spans="1:14" x14ac:dyDescent="0.5">
      <c r="A298" s="19" t="s">
        <v>973</v>
      </c>
      <c r="B298" s="35">
        <f>SUM(B9:B259)</f>
        <v>174894200</v>
      </c>
      <c r="C298" s="35">
        <f>SUM(C9:C297)</f>
        <v>71725284.799999997</v>
      </c>
      <c r="D298" s="35">
        <f>SUM(D9:D297)</f>
        <v>51762715.200000003</v>
      </c>
      <c r="E298" s="123">
        <f>B298-C298-D298</f>
        <v>51406200</v>
      </c>
      <c r="F298" s="37"/>
      <c r="G298" s="24"/>
      <c r="H298" s="24"/>
      <c r="I298" s="25"/>
      <c r="J298" s="24"/>
      <c r="K298" s="24"/>
      <c r="L298" s="24"/>
      <c r="M298" s="25" t="s">
        <v>54</v>
      </c>
      <c r="N298" s="24"/>
    </row>
    <row r="299" spans="1:14" x14ac:dyDescent="0.5">
      <c r="A299" s="7" t="s">
        <v>26</v>
      </c>
      <c r="B299" s="133"/>
      <c r="C299" s="33"/>
      <c r="D299" s="33"/>
      <c r="E299" s="57"/>
      <c r="F299" s="34"/>
      <c r="I299" s="27"/>
      <c r="M299" s="27" t="s">
        <v>54</v>
      </c>
      <c r="N299" s="64"/>
    </row>
    <row r="300" spans="1:14" ht="67.5" customHeight="1" x14ac:dyDescent="0.5">
      <c r="A300" s="17" t="s">
        <v>659</v>
      </c>
      <c r="B300" s="33">
        <v>499000</v>
      </c>
      <c r="C300" s="41">
        <v>0</v>
      </c>
      <c r="D300" s="119">
        <v>497000</v>
      </c>
      <c r="E300" s="57">
        <f t="shared" si="4"/>
        <v>2000</v>
      </c>
      <c r="F300" s="34" t="s">
        <v>660</v>
      </c>
      <c r="G300" s="27" t="s">
        <v>661</v>
      </c>
      <c r="H300" s="27" t="s">
        <v>662</v>
      </c>
      <c r="I300" s="27" t="s">
        <v>272</v>
      </c>
      <c r="J300" s="27" t="s">
        <v>54</v>
      </c>
      <c r="K300" s="27" t="s">
        <v>54</v>
      </c>
      <c r="L300" s="28" t="s">
        <v>53</v>
      </c>
      <c r="M300" s="27" t="s">
        <v>54</v>
      </c>
    </row>
    <row r="301" spans="1:14" ht="60.75" customHeight="1" x14ac:dyDescent="0.5">
      <c r="A301" s="17" t="s">
        <v>663</v>
      </c>
      <c r="B301" s="33">
        <v>499000</v>
      </c>
      <c r="C301" s="53">
        <v>497000</v>
      </c>
      <c r="D301" s="122">
        <v>0</v>
      </c>
      <c r="E301" s="57">
        <f t="shared" si="4"/>
        <v>2000</v>
      </c>
      <c r="F301" s="34" t="s">
        <v>664</v>
      </c>
      <c r="G301" s="27" t="s">
        <v>85</v>
      </c>
      <c r="H301" s="27" t="s">
        <v>662</v>
      </c>
      <c r="I301" s="27" t="s">
        <v>272</v>
      </c>
      <c r="J301" s="27" t="s">
        <v>54</v>
      </c>
      <c r="K301" s="28" t="s">
        <v>53</v>
      </c>
      <c r="L301" s="28"/>
      <c r="M301" s="27" t="s">
        <v>54</v>
      </c>
    </row>
    <row r="302" spans="1:14" ht="63" customHeight="1" x14ac:dyDescent="0.5">
      <c r="A302" s="17" t="s">
        <v>665</v>
      </c>
      <c r="B302" s="33">
        <v>499000</v>
      </c>
      <c r="C302" s="122">
        <v>0</v>
      </c>
      <c r="D302" s="14">
        <v>0</v>
      </c>
      <c r="E302" s="14">
        <v>0</v>
      </c>
      <c r="F302" s="34" t="s">
        <v>666</v>
      </c>
      <c r="G302" s="27" t="s">
        <v>85</v>
      </c>
      <c r="H302" s="27" t="s">
        <v>662</v>
      </c>
      <c r="I302" s="27" t="s">
        <v>272</v>
      </c>
      <c r="J302" s="28" t="s">
        <v>53</v>
      </c>
      <c r="K302" s="28"/>
      <c r="L302" s="27" t="s">
        <v>54</v>
      </c>
      <c r="M302" s="27" t="s">
        <v>54</v>
      </c>
      <c r="N302" s="18" t="s">
        <v>1014</v>
      </c>
    </row>
    <row r="303" spans="1:14" ht="48.75" customHeight="1" x14ac:dyDescent="0.5">
      <c r="A303" s="17" t="s">
        <v>667</v>
      </c>
      <c r="B303" s="33">
        <v>499000</v>
      </c>
      <c r="C303" s="122">
        <v>0</v>
      </c>
      <c r="D303" s="14">
        <v>0</v>
      </c>
      <c r="E303" s="14">
        <v>0</v>
      </c>
      <c r="F303" s="34" t="s">
        <v>668</v>
      </c>
      <c r="G303" s="34" t="s">
        <v>67</v>
      </c>
      <c r="H303" s="27" t="s">
        <v>662</v>
      </c>
      <c r="I303" s="27" t="s">
        <v>272</v>
      </c>
      <c r="J303" s="28" t="s">
        <v>53</v>
      </c>
      <c r="K303" s="28"/>
      <c r="L303" s="27" t="s">
        <v>54</v>
      </c>
      <c r="M303" s="27" t="s">
        <v>54</v>
      </c>
      <c r="N303" s="18" t="s">
        <v>1014</v>
      </c>
    </row>
    <row r="304" spans="1:14" ht="63" customHeight="1" x14ac:dyDescent="0.5">
      <c r="A304" s="17" t="s">
        <v>669</v>
      </c>
      <c r="B304" s="33">
        <v>499000</v>
      </c>
      <c r="C304" s="63">
        <v>0</v>
      </c>
      <c r="D304" s="63">
        <v>0</v>
      </c>
      <c r="E304" s="63">
        <v>0</v>
      </c>
      <c r="F304" s="34" t="s">
        <v>668</v>
      </c>
      <c r="G304" s="34" t="s">
        <v>67</v>
      </c>
      <c r="H304" s="27" t="s">
        <v>662</v>
      </c>
      <c r="I304" s="27" t="s">
        <v>272</v>
      </c>
      <c r="J304" s="28" t="s">
        <v>53</v>
      </c>
      <c r="K304" s="27" t="s">
        <v>54</v>
      </c>
      <c r="L304" s="28"/>
      <c r="M304" s="27" t="s">
        <v>54</v>
      </c>
      <c r="N304" s="18" t="s">
        <v>1014</v>
      </c>
    </row>
    <row r="305" spans="1:13" ht="63.75" customHeight="1" x14ac:dyDescent="0.5">
      <c r="A305" s="17" t="s">
        <v>670</v>
      </c>
      <c r="B305" s="33">
        <v>499000</v>
      </c>
      <c r="C305" s="63">
        <v>0</v>
      </c>
      <c r="D305" s="14">
        <v>497000</v>
      </c>
      <c r="E305" s="57">
        <f t="shared" si="4"/>
        <v>2000</v>
      </c>
      <c r="F305" s="34" t="s">
        <v>668</v>
      </c>
      <c r="G305" s="34" t="s">
        <v>67</v>
      </c>
      <c r="H305" s="27" t="s">
        <v>662</v>
      </c>
      <c r="I305" s="27" t="s">
        <v>272</v>
      </c>
      <c r="J305" s="28"/>
      <c r="K305" s="27" t="s">
        <v>54</v>
      </c>
      <c r="L305" s="28" t="s">
        <v>53</v>
      </c>
      <c r="M305" s="27" t="s">
        <v>54</v>
      </c>
    </row>
    <row r="306" spans="1:13" ht="65.25" x14ac:dyDescent="0.5">
      <c r="A306" s="17" t="s">
        <v>671</v>
      </c>
      <c r="B306" s="33">
        <v>499000</v>
      </c>
      <c r="C306" s="63">
        <v>0</v>
      </c>
      <c r="D306" s="14">
        <v>497000</v>
      </c>
      <c r="E306" s="57">
        <f t="shared" si="4"/>
        <v>2000</v>
      </c>
      <c r="F306" s="34" t="s">
        <v>668</v>
      </c>
      <c r="G306" s="34" t="s">
        <v>67</v>
      </c>
      <c r="H306" s="27" t="s">
        <v>662</v>
      </c>
      <c r="I306" s="27" t="s">
        <v>272</v>
      </c>
      <c r="J306" s="28"/>
      <c r="K306" s="27" t="s">
        <v>54</v>
      </c>
      <c r="L306" s="28" t="s">
        <v>53</v>
      </c>
      <c r="M306" s="27" t="s">
        <v>54</v>
      </c>
    </row>
    <row r="307" spans="1:13" ht="65.25" x14ac:dyDescent="0.5">
      <c r="A307" s="17" t="s">
        <v>672</v>
      </c>
      <c r="B307" s="33">
        <v>499000</v>
      </c>
      <c r="C307" s="63">
        <v>0</v>
      </c>
      <c r="D307" s="14">
        <v>497000</v>
      </c>
      <c r="E307" s="57">
        <f t="shared" si="4"/>
        <v>2000</v>
      </c>
      <c r="F307" s="34" t="s">
        <v>668</v>
      </c>
      <c r="G307" s="34" t="s">
        <v>67</v>
      </c>
      <c r="H307" s="27" t="s">
        <v>662</v>
      </c>
      <c r="I307" s="27" t="s">
        <v>272</v>
      </c>
      <c r="J307" s="28"/>
      <c r="K307" s="27" t="s">
        <v>54</v>
      </c>
      <c r="L307" s="28" t="s">
        <v>53</v>
      </c>
      <c r="M307" s="27" t="s">
        <v>54</v>
      </c>
    </row>
    <row r="308" spans="1:13" ht="65.25" x14ac:dyDescent="0.5">
      <c r="A308" s="17" t="s">
        <v>673</v>
      </c>
      <c r="B308" s="33">
        <v>499000</v>
      </c>
      <c r="C308" s="63">
        <v>0</v>
      </c>
      <c r="D308" s="14">
        <v>0</v>
      </c>
      <c r="E308" s="57">
        <f t="shared" si="4"/>
        <v>499000</v>
      </c>
      <c r="F308" s="34" t="s">
        <v>668</v>
      </c>
      <c r="G308" s="34" t="s">
        <v>67</v>
      </c>
      <c r="H308" s="27" t="s">
        <v>662</v>
      </c>
      <c r="I308" s="27" t="s">
        <v>272</v>
      </c>
      <c r="J308" s="28" t="s">
        <v>53</v>
      </c>
      <c r="K308" s="27" t="s">
        <v>54</v>
      </c>
      <c r="L308" s="27" t="s">
        <v>54</v>
      </c>
      <c r="M308" s="27" t="s">
        <v>54</v>
      </c>
    </row>
    <row r="309" spans="1:13" ht="65.25" x14ac:dyDescent="0.5">
      <c r="A309" s="132" t="s">
        <v>674</v>
      </c>
      <c r="B309" s="113">
        <v>499000</v>
      </c>
      <c r="C309" s="117">
        <v>0</v>
      </c>
      <c r="D309" s="121">
        <v>497000</v>
      </c>
      <c r="E309" s="57">
        <f t="shared" si="4"/>
        <v>2000</v>
      </c>
      <c r="F309" s="110" t="s">
        <v>492</v>
      </c>
      <c r="G309" s="110" t="s">
        <v>493</v>
      </c>
      <c r="H309" s="111" t="s">
        <v>494</v>
      </c>
      <c r="I309" s="111" t="s">
        <v>272</v>
      </c>
      <c r="J309" s="111" t="s">
        <v>54</v>
      </c>
      <c r="K309" s="111"/>
      <c r="L309" s="112" t="s">
        <v>53</v>
      </c>
      <c r="M309" s="111"/>
    </row>
    <row r="310" spans="1:13" ht="60" customHeight="1" x14ac:dyDescent="0.5">
      <c r="A310" s="132" t="s">
        <v>675</v>
      </c>
      <c r="B310" s="113">
        <v>499000</v>
      </c>
      <c r="C310" s="117">
        <v>0</v>
      </c>
      <c r="D310" s="121">
        <v>496000</v>
      </c>
      <c r="E310" s="57">
        <f t="shared" si="4"/>
        <v>3000</v>
      </c>
      <c r="F310" s="110" t="s">
        <v>492</v>
      </c>
      <c r="G310" s="110" t="s">
        <v>493</v>
      </c>
      <c r="H310" s="111" t="s">
        <v>494</v>
      </c>
      <c r="I310" s="111" t="s">
        <v>272</v>
      </c>
      <c r="J310" s="111" t="s">
        <v>54</v>
      </c>
      <c r="K310" s="111"/>
      <c r="L310" s="112" t="s">
        <v>53</v>
      </c>
      <c r="M310" s="111"/>
    </row>
    <row r="311" spans="1:13" ht="57" customHeight="1" x14ac:dyDescent="0.5">
      <c r="A311" s="132" t="s">
        <v>676</v>
      </c>
      <c r="B311" s="113">
        <v>499000</v>
      </c>
      <c r="C311" s="115">
        <v>482000</v>
      </c>
      <c r="D311" s="116">
        <v>0</v>
      </c>
      <c r="E311" s="57">
        <f t="shared" si="4"/>
        <v>17000</v>
      </c>
      <c r="F311" s="110" t="s">
        <v>492</v>
      </c>
      <c r="G311" s="110" t="s">
        <v>493</v>
      </c>
      <c r="H311" s="111" t="s">
        <v>494</v>
      </c>
      <c r="I311" s="111" t="s">
        <v>272</v>
      </c>
      <c r="J311" s="111" t="s">
        <v>54</v>
      </c>
      <c r="K311" s="112" t="s">
        <v>53</v>
      </c>
      <c r="L311" s="111"/>
      <c r="M311" s="111"/>
    </row>
    <row r="312" spans="1:13" ht="65.25" x14ac:dyDescent="0.5">
      <c r="A312" s="132" t="s">
        <v>677</v>
      </c>
      <c r="B312" s="113">
        <v>431000</v>
      </c>
      <c r="C312" s="117">
        <v>0</v>
      </c>
      <c r="D312" s="121">
        <v>430000</v>
      </c>
      <c r="E312" s="57">
        <f t="shared" si="4"/>
        <v>1000</v>
      </c>
      <c r="F312" s="110" t="s">
        <v>492</v>
      </c>
      <c r="G312" s="110" t="s">
        <v>493</v>
      </c>
      <c r="H312" s="111" t="s">
        <v>494</v>
      </c>
      <c r="I312" s="111" t="s">
        <v>272</v>
      </c>
      <c r="J312" s="112"/>
      <c r="K312" s="111" t="s">
        <v>54</v>
      </c>
      <c r="L312" s="112" t="s">
        <v>53</v>
      </c>
      <c r="M312" s="111"/>
    </row>
    <row r="313" spans="1:13" ht="65.25" x14ac:dyDescent="0.5">
      <c r="A313" s="132" t="s">
        <v>678</v>
      </c>
      <c r="B313" s="113">
        <v>499000</v>
      </c>
      <c r="C313" s="117">
        <v>497000</v>
      </c>
      <c r="D313" s="116">
        <v>0</v>
      </c>
      <c r="E313" s="57">
        <f t="shared" si="4"/>
        <v>2000</v>
      </c>
      <c r="F313" s="110" t="s">
        <v>492</v>
      </c>
      <c r="G313" s="110" t="s">
        <v>493</v>
      </c>
      <c r="H313" s="111" t="s">
        <v>494</v>
      </c>
      <c r="I313" s="111" t="s">
        <v>272</v>
      </c>
      <c r="J313" s="111" t="s">
        <v>54</v>
      </c>
      <c r="K313" s="112" t="s">
        <v>53</v>
      </c>
      <c r="L313" s="111"/>
      <c r="M313" s="111"/>
    </row>
    <row r="314" spans="1:13" ht="65.25" x14ac:dyDescent="0.5">
      <c r="A314" s="132" t="s">
        <v>679</v>
      </c>
      <c r="B314" s="113">
        <v>499000</v>
      </c>
      <c r="C314" s="117">
        <v>0</v>
      </c>
      <c r="D314" s="121">
        <v>496000</v>
      </c>
      <c r="E314" s="57">
        <f t="shared" si="4"/>
        <v>3000</v>
      </c>
      <c r="F314" s="110" t="s">
        <v>492</v>
      </c>
      <c r="G314" s="110" t="s">
        <v>493</v>
      </c>
      <c r="H314" s="111" t="s">
        <v>494</v>
      </c>
      <c r="I314" s="111" t="s">
        <v>272</v>
      </c>
      <c r="J314" s="111" t="s">
        <v>54</v>
      </c>
      <c r="K314" s="111"/>
      <c r="L314" s="112" t="s">
        <v>53</v>
      </c>
      <c r="M314" s="111"/>
    </row>
    <row r="315" spans="1:13" ht="65.25" x14ac:dyDescent="0.5">
      <c r="A315" s="132" t="s">
        <v>680</v>
      </c>
      <c r="B315" s="113">
        <v>498000</v>
      </c>
      <c r="C315" s="117">
        <v>0</v>
      </c>
      <c r="D315" s="121">
        <v>496000</v>
      </c>
      <c r="E315" s="57">
        <f t="shared" si="4"/>
        <v>2000</v>
      </c>
      <c r="F315" s="110" t="s">
        <v>492</v>
      </c>
      <c r="G315" s="110" t="s">
        <v>493</v>
      </c>
      <c r="H315" s="111" t="s">
        <v>494</v>
      </c>
      <c r="I315" s="111" t="s">
        <v>272</v>
      </c>
      <c r="J315" s="111" t="s">
        <v>54</v>
      </c>
      <c r="K315" s="111"/>
      <c r="L315" s="112" t="s">
        <v>53</v>
      </c>
      <c r="M315" s="111"/>
    </row>
    <row r="316" spans="1:13" ht="65.25" x14ac:dyDescent="0.5">
      <c r="A316" s="132" t="s">
        <v>681</v>
      </c>
      <c r="B316" s="113">
        <v>499000</v>
      </c>
      <c r="C316" s="117">
        <v>0</v>
      </c>
      <c r="D316" s="121">
        <v>497000</v>
      </c>
      <c r="E316" s="57">
        <f t="shared" si="4"/>
        <v>2000</v>
      </c>
      <c r="F316" s="110" t="s">
        <v>492</v>
      </c>
      <c r="G316" s="110" t="s">
        <v>493</v>
      </c>
      <c r="H316" s="111" t="s">
        <v>494</v>
      </c>
      <c r="I316" s="111" t="s">
        <v>272</v>
      </c>
      <c r="J316" s="111" t="s">
        <v>54</v>
      </c>
      <c r="K316" s="111"/>
      <c r="L316" s="112" t="s">
        <v>53</v>
      </c>
      <c r="M316" s="111"/>
    </row>
    <row r="317" spans="1:13" ht="65.25" x14ac:dyDescent="0.5">
      <c r="A317" s="132" t="s">
        <v>682</v>
      </c>
      <c r="B317" s="113">
        <v>499000</v>
      </c>
      <c r="C317" s="115">
        <v>497000</v>
      </c>
      <c r="D317" s="116">
        <v>0</v>
      </c>
      <c r="E317" s="57">
        <f t="shared" si="4"/>
        <v>2000</v>
      </c>
      <c r="F317" s="110" t="s">
        <v>492</v>
      </c>
      <c r="G317" s="110" t="s">
        <v>493</v>
      </c>
      <c r="H317" s="111" t="s">
        <v>494</v>
      </c>
      <c r="I317" s="111" t="s">
        <v>272</v>
      </c>
      <c r="J317" s="111" t="s">
        <v>54</v>
      </c>
      <c r="K317" s="112" t="s">
        <v>53</v>
      </c>
      <c r="L317" s="111"/>
      <c r="M317" s="111"/>
    </row>
    <row r="318" spans="1:13" ht="43.5" x14ac:dyDescent="0.5">
      <c r="A318" s="132" t="s">
        <v>683</v>
      </c>
      <c r="B318" s="113">
        <v>499000</v>
      </c>
      <c r="C318" s="117">
        <v>0</v>
      </c>
      <c r="D318" s="121">
        <v>497000</v>
      </c>
      <c r="E318" s="57">
        <f t="shared" si="4"/>
        <v>2000</v>
      </c>
      <c r="F318" s="110" t="s">
        <v>492</v>
      </c>
      <c r="G318" s="111" t="s">
        <v>85</v>
      </c>
      <c r="H318" s="111" t="s">
        <v>494</v>
      </c>
      <c r="I318" s="111" t="s">
        <v>272</v>
      </c>
      <c r="J318" s="111" t="s">
        <v>54</v>
      </c>
      <c r="K318" s="111" t="s">
        <v>54</v>
      </c>
      <c r="L318" s="112" t="s">
        <v>53</v>
      </c>
      <c r="M318" s="111"/>
    </row>
    <row r="319" spans="1:13" ht="65.25" x14ac:dyDescent="0.5">
      <c r="A319" s="132" t="s">
        <v>684</v>
      </c>
      <c r="B319" s="113">
        <v>499000</v>
      </c>
      <c r="C319" s="117">
        <v>0</v>
      </c>
      <c r="D319" s="116">
        <v>0</v>
      </c>
      <c r="E319" s="57">
        <f t="shared" si="4"/>
        <v>499000</v>
      </c>
      <c r="F319" s="110" t="s">
        <v>606</v>
      </c>
      <c r="G319" s="110" t="s">
        <v>503</v>
      </c>
      <c r="H319" s="111" t="s">
        <v>595</v>
      </c>
      <c r="I319" s="111" t="s">
        <v>272</v>
      </c>
      <c r="J319" s="112" t="s">
        <v>53</v>
      </c>
      <c r="K319" s="111"/>
      <c r="L319" s="111"/>
      <c r="M319" s="111"/>
    </row>
    <row r="320" spans="1:13" ht="65.25" x14ac:dyDescent="0.5">
      <c r="A320" s="132" t="s">
        <v>685</v>
      </c>
      <c r="B320" s="113">
        <v>499000</v>
      </c>
      <c r="C320" s="117">
        <v>0</v>
      </c>
      <c r="D320" s="116">
        <v>0</v>
      </c>
      <c r="E320" s="57">
        <f t="shared" si="4"/>
        <v>499000</v>
      </c>
      <c r="F320" s="110" t="s">
        <v>968</v>
      </c>
      <c r="G320" s="110" t="s">
        <v>503</v>
      </c>
      <c r="H320" s="111" t="s">
        <v>595</v>
      </c>
      <c r="I320" s="111" t="s">
        <v>272</v>
      </c>
      <c r="J320" s="112" t="s">
        <v>53</v>
      </c>
      <c r="K320" s="111"/>
      <c r="L320" s="111"/>
      <c r="M320" s="111"/>
    </row>
    <row r="321" spans="1:14" ht="65.25" x14ac:dyDescent="0.5">
      <c r="A321" s="132" t="s">
        <v>686</v>
      </c>
      <c r="B321" s="113">
        <v>492000</v>
      </c>
      <c r="C321" s="117">
        <v>0</v>
      </c>
      <c r="D321" s="116">
        <v>0</v>
      </c>
      <c r="E321" s="57">
        <f t="shared" si="4"/>
        <v>492000</v>
      </c>
      <c r="F321" s="110" t="s">
        <v>968</v>
      </c>
      <c r="G321" s="110" t="s">
        <v>687</v>
      </c>
      <c r="H321" s="111" t="s">
        <v>595</v>
      </c>
      <c r="I321" s="111" t="s">
        <v>272</v>
      </c>
      <c r="J321" s="112" t="s">
        <v>53</v>
      </c>
      <c r="K321" s="111"/>
      <c r="L321" s="111"/>
      <c r="M321" s="111"/>
    </row>
    <row r="322" spans="1:14" ht="65.25" x14ac:dyDescent="0.5">
      <c r="A322" s="132" t="s">
        <v>688</v>
      </c>
      <c r="B322" s="113">
        <v>499000</v>
      </c>
      <c r="C322" s="117">
        <v>0</v>
      </c>
      <c r="D322" s="116">
        <v>0</v>
      </c>
      <c r="E322" s="57">
        <f t="shared" si="4"/>
        <v>499000</v>
      </c>
      <c r="F322" s="110" t="s">
        <v>968</v>
      </c>
      <c r="G322" s="110" t="s">
        <v>503</v>
      </c>
      <c r="H322" s="111" t="s">
        <v>595</v>
      </c>
      <c r="I322" s="111" t="s">
        <v>272</v>
      </c>
      <c r="J322" s="112" t="s">
        <v>53</v>
      </c>
      <c r="K322" s="111"/>
      <c r="L322" s="111"/>
      <c r="M322" s="111"/>
    </row>
    <row r="323" spans="1:14" ht="63" customHeight="1" x14ac:dyDescent="0.5">
      <c r="A323" s="132" t="s">
        <v>689</v>
      </c>
      <c r="B323" s="113">
        <v>499000</v>
      </c>
      <c r="C323" s="117">
        <v>0</v>
      </c>
      <c r="D323" s="116">
        <v>0</v>
      </c>
      <c r="E323" s="57">
        <f t="shared" si="4"/>
        <v>499000</v>
      </c>
      <c r="F323" s="110" t="s">
        <v>968</v>
      </c>
      <c r="G323" s="110" t="s">
        <v>503</v>
      </c>
      <c r="H323" s="111" t="s">
        <v>595</v>
      </c>
      <c r="I323" s="111" t="s">
        <v>272</v>
      </c>
      <c r="J323" s="112" t="s">
        <v>53</v>
      </c>
      <c r="K323" s="111"/>
      <c r="L323" s="111"/>
      <c r="M323" s="111"/>
    </row>
    <row r="324" spans="1:14" x14ac:dyDescent="0.5">
      <c r="A324" s="19" t="s">
        <v>690</v>
      </c>
      <c r="B324" s="65">
        <f>B300+B301+B302+B303+B304+B305+B306+B307+B308+B309+B310+B311+B312+B313+B314+B315+B316+B317+B318+B319+B320+B321+B322+B323</f>
        <v>11900000</v>
      </c>
      <c r="C324" s="65">
        <f>SUM(C300:C323)</f>
        <v>1973000</v>
      </c>
      <c r="D324" s="124">
        <f>D300+D304+D305+D306+D307+D309+D310+D312+D314+D315+D316+D318</f>
        <v>5397000</v>
      </c>
      <c r="E324" s="123">
        <f>B324-C324-D324</f>
        <v>4530000</v>
      </c>
      <c r="F324" s="24"/>
      <c r="G324" s="24"/>
      <c r="H324" s="24"/>
      <c r="I324" s="24"/>
      <c r="J324" s="24"/>
      <c r="K324" s="24"/>
      <c r="L324" s="24"/>
      <c r="M324" s="25"/>
      <c r="N324" s="67"/>
    </row>
  </sheetData>
  <mergeCells count="18">
    <mergeCell ref="M6:M7"/>
    <mergeCell ref="N6:N7"/>
    <mergeCell ref="J6:L6"/>
    <mergeCell ref="A6:A7"/>
    <mergeCell ref="B6:B7"/>
    <mergeCell ref="C6:C7"/>
    <mergeCell ref="E6:E7"/>
    <mergeCell ref="F6:F7"/>
    <mergeCell ref="G6:G7"/>
    <mergeCell ref="H6:H7"/>
    <mergeCell ref="I6:I7"/>
    <mergeCell ref="D6:D7"/>
    <mergeCell ref="C4:N5"/>
    <mergeCell ref="A1:N1"/>
    <mergeCell ref="A3:N3"/>
    <mergeCell ref="A4:B4"/>
    <mergeCell ref="A5:B5"/>
    <mergeCell ref="A2:N2"/>
  </mergeCells>
  <phoneticPr fontId="12" type="noConversion"/>
  <pageMargins left="0.78740157480314965" right="0.78740157480314965" top="0.39370078740157483" bottom="0.74803149606299213" header="0.31496062992125984" footer="0.31496062992125984"/>
  <pageSetup paperSize="9" scale="62" firstPageNumber="16" orientation="landscape" useFirstPageNumber="1" r:id="rId1"/>
  <headerFooter>
    <oddFooter>&amp;L&amp;"TH SarabunPSK,ตัวหนา"&amp;16รายงานการติดตามและประเมินผลแผนพัฒนาองค์การบริหารส่วนจังหวัดกาฬสินธุ์ ประจำปีงบประมาณ พ.ศ. 2566 ไตรมาส 3&amp;Rหน้า &amp;P</oddFooter>
  </headerFooter>
  <rowBreaks count="3" manualBreakCount="3">
    <brk id="298" max="13" man="1"/>
    <brk id="308" max="13" man="1"/>
    <brk id="317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40"/>
  <sheetViews>
    <sheetView view="pageBreakPreview" zoomScaleNormal="90" zoomScaleSheetLayoutView="100" workbookViewId="0">
      <selection activeCell="Q4" sqref="Q4"/>
    </sheetView>
  </sheetViews>
  <sheetFormatPr defaultColWidth="9" defaultRowHeight="21.75" x14ac:dyDescent="0.5"/>
  <cols>
    <col min="1" max="1" width="36.375" style="1" customWidth="1"/>
    <col min="2" max="2" width="11.75" style="1" customWidth="1"/>
    <col min="3" max="3" width="10.375" style="1" customWidth="1"/>
    <col min="4" max="4" width="12.125" style="1" customWidth="1"/>
    <col min="5" max="5" width="11.375" style="1" customWidth="1"/>
    <col min="6" max="6" width="10.5" style="1" customWidth="1"/>
    <col min="7" max="7" width="13.375" style="1" customWidth="1"/>
    <col min="8" max="8" width="15" style="1" customWidth="1"/>
    <col min="9" max="9" width="12.125" style="1" customWidth="1"/>
    <col min="10" max="10" width="7.75" style="1" customWidth="1"/>
    <col min="11" max="11" width="7.875" style="1" customWidth="1"/>
    <col min="12" max="12" width="7.625" style="1" customWidth="1"/>
    <col min="13" max="13" width="7.5" style="1" customWidth="1"/>
    <col min="14" max="14" width="11.625" style="1" customWidth="1"/>
    <col min="15" max="15" width="10.375" style="1" customWidth="1"/>
    <col min="16" max="16384" width="9" style="1"/>
  </cols>
  <sheetData>
    <row r="1" spans="1:14" ht="24" x14ac:dyDescent="0.55000000000000004">
      <c r="A1" s="170" t="s">
        <v>1051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4" ht="24" x14ac:dyDescent="0.55000000000000004">
      <c r="A2" s="170" t="s">
        <v>1052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1:14" ht="12" customHeight="1" x14ac:dyDescent="0.5"/>
    <row r="4" spans="1:14" x14ac:dyDescent="0.5">
      <c r="A4" s="192" t="s">
        <v>35</v>
      </c>
      <c r="B4" s="202"/>
      <c r="C4" s="193"/>
      <c r="D4" s="203" t="s">
        <v>691</v>
      </c>
      <c r="E4" s="204"/>
      <c r="F4" s="204"/>
      <c r="G4" s="204"/>
      <c r="H4" s="204"/>
      <c r="I4" s="204"/>
      <c r="J4" s="204"/>
      <c r="K4" s="204"/>
      <c r="L4" s="204"/>
      <c r="M4" s="204"/>
      <c r="N4" s="205"/>
    </row>
    <row r="5" spans="1:14" x14ac:dyDescent="0.5">
      <c r="A5" s="2" t="s">
        <v>36</v>
      </c>
      <c r="B5" s="3"/>
      <c r="C5" s="4"/>
      <c r="D5" s="5"/>
      <c r="E5" s="6"/>
      <c r="F5" s="6"/>
      <c r="G5" s="6"/>
      <c r="H5" s="6"/>
      <c r="I5" s="6"/>
      <c r="J5" s="6"/>
      <c r="K5" s="6"/>
      <c r="L5" s="6"/>
      <c r="M5" s="6"/>
      <c r="N5" s="26"/>
    </row>
    <row r="6" spans="1:14" ht="28.5" customHeight="1" x14ac:dyDescent="0.5">
      <c r="A6" s="181" t="s">
        <v>4</v>
      </c>
      <c r="B6" s="178" t="s">
        <v>6</v>
      </c>
      <c r="C6" s="179" t="s">
        <v>42</v>
      </c>
      <c r="D6" s="178" t="s">
        <v>7</v>
      </c>
      <c r="E6" s="178" t="s">
        <v>8</v>
      </c>
      <c r="F6" s="178" t="s">
        <v>9</v>
      </c>
      <c r="G6" s="179" t="s">
        <v>43</v>
      </c>
      <c r="H6" s="179" t="s">
        <v>44</v>
      </c>
      <c r="I6" s="179" t="s">
        <v>45</v>
      </c>
      <c r="J6" s="178" t="s">
        <v>21</v>
      </c>
      <c r="K6" s="178"/>
      <c r="L6" s="184"/>
      <c r="M6" s="183" t="s">
        <v>46</v>
      </c>
      <c r="N6" s="183" t="s">
        <v>12</v>
      </c>
    </row>
    <row r="7" spans="1:14" ht="43.5" x14ac:dyDescent="0.5">
      <c r="A7" s="182"/>
      <c r="B7" s="178"/>
      <c r="C7" s="180"/>
      <c r="D7" s="178"/>
      <c r="E7" s="178"/>
      <c r="F7" s="178"/>
      <c r="G7" s="180"/>
      <c r="H7" s="180"/>
      <c r="I7" s="180"/>
      <c r="J7" s="7" t="s">
        <v>47</v>
      </c>
      <c r="K7" s="7" t="s">
        <v>13</v>
      </c>
      <c r="L7" s="7" t="s">
        <v>14</v>
      </c>
      <c r="M7" s="183"/>
      <c r="N7" s="183"/>
    </row>
    <row r="8" spans="1:14" x14ac:dyDescent="0.5">
      <c r="A8" s="9" t="s">
        <v>22</v>
      </c>
      <c r="B8" s="10"/>
      <c r="C8" s="10"/>
      <c r="D8" s="10"/>
      <c r="E8" s="10"/>
      <c r="F8" s="10"/>
      <c r="G8" s="11"/>
      <c r="H8" s="10"/>
      <c r="I8" s="10"/>
      <c r="J8" s="10"/>
      <c r="K8" s="10"/>
      <c r="L8" s="10"/>
      <c r="M8" s="10"/>
      <c r="N8" s="10"/>
    </row>
    <row r="9" spans="1:14" ht="43.5" x14ac:dyDescent="0.5">
      <c r="A9" s="17" t="s">
        <v>692</v>
      </c>
      <c r="B9" s="33">
        <v>1000000</v>
      </c>
      <c r="C9" s="48">
        <v>0</v>
      </c>
      <c r="D9" s="49">
        <v>0</v>
      </c>
      <c r="E9" s="12">
        <f>B9-C9-D9</f>
        <v>1000000</v>
      </c>
      <c r="F9" s="34" t="s">
        <v>693</v>
      </c>
      <c r="G9" s="27" t="s">
        <v>85</v>
      </c>
      <c r="H9" s="27" t="s">
        <v>694</v>
      </c>
      <c r="I9" s="27" t="s">
        <v>87</v>
      </c>
      <c r="J9" s="28" t="s">
        <v>53</v>
      </c>
      <c r="K9" s="27" t="s">
        <v>54</v>
      </c>
      <c r="L9" s="27" t="s">
        <v>54</v>
      </c>
      <c r="M9" s="10"/>
      <c r="N9" s="138" t="s">
        <v>1002</v>
      </c>
    </row>
    <row r="10" spans="1:14" x14ac:dyDescent="0.5">
      <c r="A10" s="19" t="s">
        <v>204</v>
      </c>
      <c r="B10" s="50">
        <f>SUM(B9)</f>
        <v>1000000</v>
      </c>
      <c r="C10" s="22">
        <f>SUM(C9)</f>
        <v>0</v>
      </c>
      <c r="D10" s="22">
        <f>SUM(D9)</f>
        <v>0</v>
      </c>
      <c r="E10" s="23">
        <f>SUM(E9)</f>
        <v>1000000</v>
      </c>
      <c r="F10" s="24"/>
      <c r="G10" s="25"/>
      <c r="H10" s="24"/>
      <c r="I10" s="24"/>
      <c r="J10" s="24"/>
      <c r="K10" s="24"/>
      <c r="L10" s="24"/>
      <c r="M10" s="24"/>
      <c r="N10" s="24"/>
    </row>
    <row r="11" spans="1:14" x14ac:dyDescent="0.5">
      <c r="A11" s="9" t="s">
        <v>26</v>
      </c>
      <c r="B11" s="10"/>
      <c r="C11" s="10"/>
      <c r="D11" s="10"/>
      <c r="E11" s="10"/>
      <c r="F11" s="10"/>
      <c r="G11" s="27"/>
      <c r="H11" s="10"/>
      <c r="I11" s="10"/>
      <c r="J11" s="10"/>
      <c r="K11" s="10"/>
      <c r="L11" s="10"/>
      <c r="M11" s="10"/>
      <c r="N11" s="10"/>
    </row>
    <row r="12" spans="1:14" ht="43.5" x14ac:dyDescent="0.5">
      <c r="A12" s="17" t="s">
        <v>695</v>
      </c>
      <c r="B12" s="33">
        <v>300000</v>
      </c>
      <c r="C12" s="48">
        <v>0</v>
      </c>
      <c r="D12" s="49">
        <v>0</v>
      </c>
      <c r="E12" s="12">
        <f>B12-C12-D12</f>
        <v>300000</v>
      </c>
      <c r="F12" s="34" t="s">
        <v>696</v>
      </c>
      <c r="G12" s="27" t="s">
        <v>697</v>
      </c>
      <c r="H12" s="27" t="s">
        <v>51</v>
      </c>
      <c r="I12" s="27" t="s">
        <v>272</v>
      </c>
      <c r="J12" s="28" t="s">
        <v>53</v>
      </c>
      <c r="K12" s="27" t="s">
        <v>54</v>
      </c>
      <c r="L12" s="27" t="s">
        <v>54</v>
      </c>
      <c r="M12" s="10"/>
      <c r="N12" s="10"/>
    </row>
    <row r="13" spans="1:14" x14ac:dyDescent="0.5">
      <c r="A13" s="19" t="s">
        <v>698</v>
      </c>
      <c r="B13" s="50">
        <f>SUM(B12)</f>
        <v>300000</v>
      </c>
      <c r="C13" s="22">
        <f>SUM(C12)</f>
        <v>0</v>
      </c>
      <c r="D13" s="22">
        <f>SUM(D12)</f>
        <v>0</v>
      </c>
      <c r="E13" s="23">
        <f>SUM(E12)</f>
        <v>300000</v>
      </c>
      <c r="F13" s="24"/>
      <c r="G13" s="25"/>
      <c r="H13" s="24"/>
      <c r="I13" s="24"/>
      <c r="J13" s="24"/>
      <c r="K13" s="24"/>
      <c r="L13" s="24"/>
      <c r="M13" s="24"/>
      <c r="N13" s="24"/>
    </row>
    <row r="14" spans="1:14" x14ac:dyDescent="0.5">
      <c r="A14" s="51" t="s">
        <v>37</v>
      </c>
      <c r="B14" s="10"/>
      <c r="C14" s="10"/>
      <c r="D14" s="10"/>
      <c r="E14" s="10"/>
      <c r="F14" s="10"/>
      <c r="G14" s="27"/>
      <c r="H14" s="10"/>
      <c r="I14" s="10"/>
      <c r="J14" s="10"/>
      <c r="K14" s="10"/>
      <c r="L14" s="10"/>
      <c r="M14" s="10"/>
      <c r="N14" s="10"/>
    </row>
    <row r="15" spans="1:14" ht="47.25" customHeight="1" x14ac:dyDescent="0.5">
      <c r="A15" s="17" t="s">
        <v>699</v>
      </c>
      <c r="B15" s="33">
        <v>102044</v>
      </c>
      <c r="C15" s="48">
        <v>0</v>
      </c>
      <c r="D15" s="12">
        <v>102044</v>
      </c>
      <c r="E15" s="48">
        <v>0</v>
      </c>
      <c r="F15" s="34" t="s">
        <v>997</v>
      </c>
      <c r="G15" s="52" t="s">
        <v>701</v>
      </c>
      <c r="H15" s="27" t="s">
        <v>51</v>
      </c>
      <c r="I15" s="27" t="s">
        <v>100</v>
      </c>
      <c r="J15" s="28"/>
      <c r="K15" s="27" t="s">
        <v>54</v>
      </c>
      <c r="L15" s="28" t="s">
        <v>53</v>
      </c>
      <c r="M15" s="10"/>
      <c r="N15" s="62"/>
    </row>
    <row r="16" spans="1:14" ht="43.5" x14ac:dyDescent="0.5">
      <c r="A16" s="17" t="s">
        <v>702</v>
      </c>
      <c r="B16" s="33">
        <v>208000</v>
      </c>
      <c r="C16" s="48">
        <v>0</v>
      </c>
      <c r="D16" s="49">
        <v>0</v>
      </c>
      <c r="E16" s="12">
        <f t="shared" ref="E16:E34" si="0">B16-C16-D16</f>
        <v>208000</v>
      </c>
      <c r="F16" s="34" t="s">
        <v>703</v>
      </c>
      <c r="G16" s="27" t="s">
        <v>85</v>
      </c>
      <c r="H16" s="27" t="s">
        <v>51</v>
      </c>
      <c r="I16" s="27" t="s">
        <v>100</v>
      </c>
      <c r="J16" s="28" t="s">
        <v>53</v>
      </c>
      <c r="K16" s="27" t="s">
        <v>54</v>
      </c>
      <c r="L16" s="27" t="s">
        <v>54</v>
      </c>
      <c r="M16" s="10"/>
      <c r="N16" s="10"/>
    </row>
    <row r="17" spans="1:14" ht="43.5" x14ac:dyDescent="0.5">
      <c r="A17" s="17" t="s">
        <v>704</v>
      </c>
      <c r="B17" s="33">
        <v>100000</v>
      </c>
      <c r="C17" s="48">
        <v>0</v>
      </c>
      <c r="D17" s="49">
        <v>0</v>
      </c>
      <c r="E17" s="12">
        <f t="shared" si="0"/>
        <v>100000</v>
      </c>
      <c r="F17" s="34" t="s">
        <v>705</v>
      </c>
      <c r="G17" s="27" t="s">
        <v>85</v>
      </c>
      <c r="H17" s="27" t="s">
        <v>706</v>
      </c>
      <c r="I17" s="27" t="s">
        <v>709</v>
      </c>
      <c r="J17" s="28" t="s">
        <v>53</v>
      </c>
      <c r="K17" s="27" t="s">
        <v>54</v>
      </c>
      <c r="L17" s="27" t="s">
        <v>54</v>
      </c>
      <c r="M17" s="10"/>
      <c r="N17" s="10"/>
    </row>
    <row r="18" spans="1:14" ht="43.5" x14ac:dyDescent="0.5">
      <c r="A18" s="17" t="s">
        <v>707</v>
      </c>
      <c r="B18" s="33">
        <v>50000</v>
      </c>
      <c r="C18" s="48">
        <v>0</v>
      </c>
      <c r="D18" s="49">
        <v>0</v>
      </c>
      <c r="E18" s="12">
        <f t="shared" si="0"/>
        <v>50000</v>
      </c>
      <c r="F18" s="34" t="s">
        <v>708</v>
      </c>
      <c r="G18" s="27" t="s">
        <v>85</v>
      </c>
      <c r="H18" s="27" t="s">
        <v>706</v>
      </c>
      <c r="I18" s="27" t="s">
        <v>709</v>
      </c>
      <c r="J18" s="28" t="s">
        <v>53</v>
      </c>
      <c r="K18" s="27" t="s">
        <v>54</v>
      </c>
      <c r="L18" s="27" t="s">
        <v>54</v>
      </c>
      <c r="M18" s="10"/>
      <c r="N18" s="10"/>
    </row>
    <row r="19" spans="1:14" ht="43.5" x14ac:dyDescent="0.5">
      <c r="A19" s="17" t="s">
        <v>710</v>
      </c>
      <c r="B19" s="33">
        <v>50000</v>
      </c>
      <c r="C19" s="48">
        <v>0</v>
      </c>
      <c r="D19" s="49">
        <v>0</v>
      </c>
      <c r="E19" s="12">
        <f t="shared" si="0"/>
        <v>50000</v>
      </c>
      <c r="F19" s="34" t="s">
        <v>711</v>
      </c>
      <c r="G19" s="27" t="s">
        <v>85</v>
      </c>
      <c r="H19" s="27" t="s">
        <v>706</v>
      </c>
      <c r="I19" s="27" t="s">
        <v>100</v>
      </c>
      <c r="J19" s="28" t="s">
        <v>53</v>
      </c>
      <c r="K19" s="27" t="s">
        <v>54</v>
      </c>
      <c r="L19" s="27" t="s">
        <v>54</v>
      </c>
      <c r="M19" s="10"/>
      <c r="N19" s="10"/>
    </row>
    <row r="20" spans="1:14" ht="43.5" x14ac:dyDescent="0.5">
      <c r="A20" s="17" t="s">
        <v>712</v>
      </c>
      <c r="B20" s="33">
        <v>50000</v>
      </c>
      <c r="C20" s="48">
        <v>0</v>
      </c>
      <c r="D20" s="49">
        <v>0</v>
      </c>
      <c r="E20" s="12">
        <f t="shared" si="0"/>
        <v>50000</v>
      </c>
      <c r="F20" s="34" t="s">
        <v>713</v>
      </c>
      <c r="G20" s="27" t="s">
        <v>714</v>
      </c>
      <c r="H20" s="27" t="s">
        <v>706</v>
      </c>
      <c r="I20" s="27" t="s">
        <v>100</v>
      </c>
      <c r="J20" s="28" t="s">
        <v>53</v>
      </c>
      <c r="K20" s="27" t="s">
        <v>54</v>
      </c>
      <c r="L20" s="27" t="s">
        <v>54</v>
      </c>
      <c r="M20" s="10"/>
      <c r="N20" s="10"/>
    </row>
    <row r="21" spans="1:14" ht="65.25" x14ac:dyDescent="0.5">
      <c r="A21" s="17" t="s">
        <v>715</v>
      </c>
      <c r="B21" s="33">
        <v>100000</v>
      </c>
      <c r="C21" s="48">
        <v>0</v>
      </c>
      <c r="D21" s="49">
        <v>0</v>
      </c>
      <c r="E21" s="12">
        <f t="shared" si="0"/>
        <v>100000</v>
      </c>
      <c r="F21" s="34" t="s">
        <v>716</v>
      </c>
      <c r="G21" s="27" t="s">
        <v>85</v>
      </c>
      <c r="H21" s="27" t="s">
        <v>706</v>
      </c>
      <c r="I21" s="27" t="s">
        <v>100</v>
      </c>
      <c r="J21" s="28" t="s">
        <v>53</v>
      </c>
      <c r="K21" s="27" t="s">
        <v>54</v>
      </c>
      <c r="L21" s="27" t="s">
        <v>54</v>
      </c>
      <c r="M21" s="10"/>
      <c r="N21" s="10"/>
    </row>
    <row r="22" spans="1:14" ht="43.5" x14ac:dyDescent="0.5">
      <c r="A22" s="17" t="s">
        <v>717</v>
      </c>
      <c r="B22" s="33">
        <v>1000000</v>
      </c>
      <c r="C22" s="48">
        <v>0</v>
      </c>
      <c r="D22" s="49">
        <v>0</v>
      </c>
      <c r="E22" s="12">
        <f t="shared" si="0"/>
        <v>1000000</v>
      </c>
      <c r="F22" s="34" t="s">
        <v>718</v>
      </c>
      <c r="G22" s="27" t="s">
        <v>719</v>
      </c>
      <c r="H22" s="27" t="s">
        <v>706</v>
      </c>
      <c r="I22" s="34" t="s">
        <v>100</v>
      </c>
      <c r="J22" s="28" t="s">
        <v>53</v>
      </c>
      <c r="K22" s="27" t="s">
        <v>54</v>
      </c>
      <c r="L22" s="27" t="s">
        <v>54</v>
      </c>
      <c r="M22" s="10"/>
      <c r="N22" s="10"/>
    </row>
    <row r="23" spans="1:14" ht="65.25" x14ac:dyDescent="0.5">
      <c r="A23" s="17" t="s">
        <v>720</v>
      </c>
      <c r="B23" s="33">
        <v>500000</v>
      </c>
      <c r="C23" s="48">
        <v>0</v>
      </c>
      <c r="D23" s="12">
        <v>459060</v>
      </c>
      <c r="E23" s="12">
        <f t="shared" si="0"/>
        <v>40940</v>
      </c>
      <c r="F23" s="34" t="s">
        <v>721</v>
      </c>
      <c r="G23" s="27" t="s">
        <v>722</v>
      </c>
      <c r="H23" s="27" t="s">
        <v>706</v>
      </c>
      <c r="I23" s="34" t="s">
        <v>723</v>
      </c>
      <c r="J23" s="28" t="s">
        <v>53</v>
      </c>
      <c r="K23" s="27" t="s">
        <v>54</v>
      </c>
      <c r="L23" s="27" t="s">
        <v>54</v>
      </c>
      <c r="M23" s="10"/>
      <c r="N23" s="10"/>
    </row>
    <row r="24" spans="1:14" ht="43.5" x14ac:dyDescent="0.5">
      <c r="A24" s="17" t="s">
        <v>724</v>
      </c>
      <c r="B24" s="33">
        <v>150000</v>
      </c>
      <c r="C24" s="48">
        <v>0</v>
      </c>
      <c r="D24" s="49">
        <v>0</v>
      </c>
      <c r="E24" s="12">
        <f t="shared" si="0"/>
        <v>150000</v>
      </c>
      <c r="F24" s="34" t="s">
        <v>725</v>
      </c>
      <c r="G24" s="27" t="s">
        <v>726</v>
      </c>
      <c r="H24" s="27" t="s">
        <v>706</v>
      </c>
      <c r="I24" s="27" t="s">
        <v>709</v>
      </c>
      <c r="J24" s="28" t="s">
        <v>53</v>
      </c>
      <c r="K24" s="27" t="s">
        <v>54</v>
      </c>
      <c r="L24" s="27" t="s">
        <v>54</v>
      </c>
      <c r="M24" s="10"/>
      <c r="N24" s="10"/>
    </row>
    <row r="25" spans="1:14" ht="65.25" x14ac:dyDescent="0.5">
      <c r="A25" s="17" t="s">
        <v>727</v>
      </c>
      <c r="B25" s="33">
        <v>70000</v>
      </c>
      <c r="C25" s="48">
        <v>0</v>
      </c>
      <c r="D25" s="12">
        <v>70000</v>
      </c>
      <c r="E25" s="49">
        <v>0</v>
      </c>
      <c r="F25" s="34" t="s">
        <v>728</v>
      </c>
      <c r="G25" s="27" t="s">
        <v>729</v>
      </c>
      <c r="H25" s="27" t="s">
        <v>706</v>
      </c>
      <c r="I25" s="27" t="s">
        <v>100</v>
      </c>
      <c r="J25" s="27" t="s">
        <v>54</v>
      </c>
      <c r="K25" s="27" t="s">
        <v>54</v>
      </c>
      <c r="L25" s="28" t="s">
        <v>53</v>
      </c>
      <c r="M25" s="10"/>
      <c r="N25" s="10"/>
    </row>
    <row r="26" spans="1:14" ht="43.5" x14ac:dyDescent="0.5">
      <c r="A26" s="17" t="s">
        <v>730</v>
      </c>
      <c r="B26" s="33">
        <v>170000</v>
      </c>
      <c r="C26" s="48">
        <v>0</v>
      </c>
      <c r="D26" s="49">
        <v>0</v>
      </c>
      <c r="E26" s="12">
        <f t="shared" si="0"/>
        <v>170000</v>
      </c>
      <c r="F26" s="34" t="s">
        <v>731</v>
      </c>
      <c r="G26" s="27" t="s">
        <v>732</v>
      </c>
      <c r="H26" s="27" t="s">
        <v>706</v>
      </c>
      <c r="I26" s="27" t="s">
        <v>100</v>
      </c>
      <c r="J26" s="28" t="s">
        <v>53</v>
      </c>
      <c r="K26" s="27" t="s">
        <v>54</v>
      </c>
      <c r="L26" s="27" t="s">
        <v>54</v>
      </c>
      <c r="M26" s="10"/>
      <c r="N26" s="10"/>
    </row>
    <row r="27" spans="1:14" ht="43.5" x14ac:dyDescent="0.5">
      <c r="A27" s="17" t="s">
        <v>733</v>
      </c>
      <c r="B27" s="33">
        <v>100000</v>
      </c>
      <c r="C27" s="48">
        <v>99000</v>
      </c>
      <c r="D27" s="49">
        <v>0</v>
      </c>
      <c r="E27" s="12">
        <f t="shared" si="0"/>
        <v>1000</v>
      </c>
      <c r="F27" s="34" t="s">
        <v>734</v>
      </c>
      <c r="G27" s="27" t="s">
        <v>735</v>
      </c>
      <c r="H27" s="27" t="s">
        <v>706</v>
      </c>
      <c r="I27" s="27" t="s">
        <v>709</v>
      </c>
      <c r="J27" s="27" t="s">
        <v>54</v>
      </c>
      <c r="K27" s="27" t="s">
        <v>54</v>
      </c>
      <c r="L27" s="28" t="s">
        <v>53</v>
      </c>
      <c r="M27" s="10"/>
      <c r="N27" s="10"/>
    </row>
    <row r="28" spans="1:14" ht="87" x14ac:dyDescent="0.5">
      <c r="A28" s="16" t="s">
        <v>1008</v>
      </c>
      <c r="B28" s="33">
        <v>100000</v>
      </c>
      <c r="C28" s="48">
        <v>0</v>
      </c>
      <c r="D28" s="12">
        <v>87820</v>
      </c>
      <c r="E28" s="12">
        <f t="shared" si="0"/>
        <v>12180</v>
      </c>
      <c r="F28" s="34" t="s">
        <v>736</v>
      </c>
      <c r="G28" s="52" t="s">
        <v>701</v>
      </c>
      <c r="H28" s="15" t="s">
        <v>706</v>
      </c>
      <c r="I28" s="27" t="s">
        <v>737</v>
      </c>
      <c r="J28" s="27" t="s">
        <v>54</v>
      </c>
      <c r="K28" s="27" t="s">
        <v>54</v>
      </c>
      <c r="L28" s="28" t="s">
        <v>53</v>
      </c>
      <c r="M28" s="10"/>
      <c r="N28" s="10"/>
    </row>
    <row r="29" spans="1:14" ht="65.25" x14ac:dyDescent="0.5">
      <c r="A29" s="17" t="s">
        <v>738</v>
      </c>
      <c r="B29" s="33">
        <v>150000</v>
      </c>
      <c r="C29" s="48">
        <v>32940</v>
      </c>
      <c r="D29" s="12">
        <v>27180</v>
      </c>
      <c r="E29" s="12">
        <f>B29-C29-D29</f>
        <v>89880</v>
      </c>
      <c r="F29" s="34" t="s">
        <v>739</v>
      </c>
      <c r="G29" s="15" t="s">
        <v>740</v>
      </c>
      <c r="H29" s="15" t="s">
        <v>706</v>
      </c>
      <c r="I29" s="27" t="s">
        <v>741</v>
      </c>
      <c r="J29" s="27" t="s">
        <v>54</v>
      </c>
      <c r="K29" s="28" t="s">
        <v>53</v>
      </c>
      <c r="L29" s="28"/>
      <c r="M29" s="10"/>
      <c r="N29" s="10"/>
    </row>
    <row r="30" spans="1:14" ht="65.25" x14ac:dyDescent="0.5">
      <c r="A30" s="17" t="s">
        <v>742</v>
      </c>
      <c r="B30" s="33">
        <v>300000</v>
      </c>
      <c r="C30" s="48">
        <v>0</v>
      </c>
      <c r="D30" s="12">
        <v>245700</v>
      </c>
      <c r="E30" s="12">
        <f t="shared" si="0"/>
        <v>54300</v>
      </c>
      <c r="F30" s="34" t="s">
        <v>743</v>
      </c>
      <c r="G30" s="15" t="s">
        <v>744</v>
      </c>
      <c r="H30" s="15" t="s">
        <v>706</v>
      </c>
      <c r="I30" s="27" t="s">
        <v>741</v>
      </c>
      <c r="J30" s="27" t="s">
        <v>54</v>
      </c>
      <c r="K30" s="27" t="s">
        <v>54</v>
      </c>
      <c r="L30" s="28" t="s">
        <v>53</v>
      </c>
      <c r="M30" s="10"/>
      <c r="N30" s="10" t="s">
        <v>1003</v>
      </c>
    </row>
    <row r="31" spans="1:14" ht="65.25" x14ac:dyDescent="0.5">
      <c r="A31" s="17" t="s">
        <v>745</v>
      </c>
      <c r="B31" s="33">
        <v>30000</v>
      </c>
      <c r="C31" s="33">
        <v>30000</v>
      </c>
      <c r="D31" s="49">
        <v>0</v>
      </c>
      <c r="E31" s="49">
        <v>0</v>
      </c>
      <c r="F31" s="34" t="s">
        <v>746</v>
      </c>
      <c r="G31" s="15" t="s">
        <v>85</v>
      </c>
      <c r="H31" s="15" t="s">
        <v>706</v>
      </c>
      <c r="I31" s="27" t="s">
        <v>747</v>
      </c>
      <c r="J31" s="27" t="s">
        <v>54</v>
      </c>
      <c r="K31" s="28" t="s">
        <v>53</v>
      </c>
      <c r="L31" s="27" t="s">
        <v>54</v>
      </c>
      <c r="M31" s="10"/>
      <c r="N31" s="10"/>
    </row>
    <row r="32" spans="1:14" ht="43.5" x14ac:dyDescent="0.5">
      <c r="A32" s="17" t="s">
        <v>748</v>
      </c>
      <c r="B32" s="33">
        <v>499000</v>
      </c>
      <c r="C32" s="48">
        <v>0</v>
      </c>
      <c r="D32" s="49">
        <v>0</v>
      </c>
      <c r="E32" s="12">
        <f t="shared" si="0"/>
        <v>499000</v>
      </c>
      <c r="F32" s="34" t="s">
        <v>749</v>
      </c>
      <c r="G32" s="27" t="s">
        <v>54</v>
      </c>
      <c r="H32" s="15" t="s">
        <v>51</v>
      </c>
      <c r="I32" s="27" t="s">
        <v>100</v>
      </c>
      <c r="J32" s="28" t="s">
        <v>53</v>
      </c>
      <c r="K32" s="27" t="s">
        <v>54</v>
      </c>
      <c r="L32" s="27" t="s">
        <v>54</v>
      </c>
      <c r="M32" s="10"/>
      <c r="N32" s="10"/>
    </row>
    <row r="33" spans="1:14" ht="43.5" x14ac:dyDescent="0.5">
      <c r="A33" s="17" t="s">
        <v>750</v>
      </c>
      <c r="B33" s="33">
        <v>50000</v>
      </c>
      <c r="C33" s="48">
        <v>0</v>
      </c>
      <c r="D33" s="49">
        <v>0</v>
      </c>
      <c r="E33" s="12">
        <f t="shared" si="0"/>
        <v>50000</v>
      </c>
      <c r="F33" s="34" t="s">
        <v>749</v>
      </c>
      <c r="G33" s="27" t="s">
        <v>54</v>
      </c>
      <c r="H33" s="15" t="s">
        <v>51</v>
      </c>
      <c r="I33" s="34" t="s">
        <v>723</v>
      </c>
      <c r="J33" s="28" t="s">
        <v>53</v>
      </c>
      <c r="K33" s="27" t="s">
        <v>54</v>
      </c>
      <c r="L33" s="27" t="s">
        <v>54</v>
      </c>
      <c r="M33" s="10"/>
      <c r="N33" s="10"/>
    </row>
    <row r="34" spans="1:14" ht="43.5" x14ac:dyDescent="0.5">
      <c r="A34" s="17" t="s">
        <v>751</v>
      </c>
      <c r="B34" s="33">
        <v>499800</v>
      </c>
      <c r="C34" s="53">
        <v>497000</v>
      </c>
      <c r="D34" s="49">
        <v>0</v>
      </c>
      <c r="E34" s="12">
        <f t="shared" si="0"/>
        <v>2800</v>
      </c>
      <c r="F34" s="34" t="s">
        <v>752</v>
      </c>
      <c r="G34" s="27" t="s">
        <v>54</v>
      </c>
      <c r="H34" s="15" t="s">
        <v>51</v>
      </c>
      <c r="I34" s="34" t="s">
        <v>723</v>
      </c>
      <c r="J34" s="27" t="s">
        <v>54</v>
      </c>
      <c r="K34" s="28" t="s">
        <v>53</v>
      </c>
      <c r="L34" s="27" t="s">
        <v>54</v>
      </c>
      <c r="M34" s="10"/>
      <c r="N34" s="10"/>
    </row>
    <row r="35" spans="1:14" ht="43.5" x14ac:dyDescent="0.5">
      <c r="A35" s="125" t="s">
        <v>753</v>
      </c>
      <c r="B35" s="113">
        <v>243000</v>
      </c>
      <c r="C35" s="129">
        <v>0</v>
      </c>
      <c r="D35" s="130">
        <v>0</v>
      </c>
      <c r="E35" s="131">
        <f>B35-C35-D35</f>
        <v>243000</v>
      </c>
      <c r="F35" s="110" t="s">
        <v>754</v>
      </c>
      <c r="G35" s="110" t="s">
        <v>964</v>
      </c>
      <c r="H35" s="127" t="s">
        <v>51</v>
      </c>
      <c r="I35" s="111" t="s">
        <v>100</v>
      </c>
      <c r="J35" s="112" t="s">
        <v>53</v>
      </c>
      <c r="K35" s="27" t="s">
        <v>54</v>
      </c>
      <c r="L35" s="27" t="s">
        <v>54</v>
      </c>
      <c r="M35" s="64"/>
      <c r="N35" s="64" t="s">
        <v>1004</v>
      </c>
    </row>
    <row r="36" spans="1:14" x14ac:dyDescent="0.5">
      <c r="A36" s="19" t="s">
        <v>755</v>
      </c>
      <c r="B36" s="50">
        <f>SUM(B15:B35)</f>
        <v>4521844</v>
      </c>
      <c r="C36" s="21">
        <f>SUM(C15:C35)</f>
        <v>658940</v>
      </c>
      <c r="D36" s="21">
        <f>SUM(D15:D35)</f>
        <v>991804</v>
      </c>
      <c r="E36" s="23">
        <f>SUM(E15:E35)</f>
        <v>2871100</v>
      </c>
      <c r="F36" s="24"/>
      <c r="G36" s="25"/>
      <c r="H36" s="24"/>
      <c r="I36" s="24"/>
      <c r="J36" s="24"/>
      <c r="K36" s="24"/>
      <c r="L36" s="24"/>
      <c r="M36" s="24"/>
      <c r="N36" s="24"/>
    </row>
    <row r="37" spans="1:14" x14ac:dyDescent="0.5">
      <c r="A37" s="51" t="s">
        <v>31</v>
      </c>
      <c r="B37" s="10"/>
      <c r="C37" s="10"/>
      <c r="D37" s="10"/>
      <c r="E37" s="10"/>
      <c r="F37" s="10"/>
      <c r="G37" s="27"/>
      <c r="H37" s="10"/>
      <c r="I37" s="10"/>
      <c r="J37" s="10"/>
      <c r="K37" s="10"/>
      <c r="L37" s="10"/>
      <c r="M37" s="10"/>
      <c r="N37" s="10"/>
    </row>
    <row r="38" spans="1:14" ht="43.5" x14ac:dyDescent="0.5">
      <c r="A38" s="17" t="s">
        <v>756</v>
      </c>
      <c r="B38" s="33">
        <v>500000</v>
      </c>
      <c r="C38" s="48">
        <v>0</v>
      </c>
      <c r="D38" s="12">
        <v>208000</v>
      </c>
      <c r="E38" s="12">
        <f>B38-C38-D38</f>
        <v>292000</v>
      </c>
      <c r="F38" s="34" t="s">
        <v>757</v>
      </c>
      <c r="G38" s="27" t="s">
        <v>54</v>
      </c>
      <c r="H38" s="15" t="s">
        <v>51</v>
      </c>
      <c r="I38" s="27" t="s">
        <v>272</v>
      </c>
      <c r="J38" s="27" t="s">
        <v>54</v>
      </c>
      <c r="K38" s="28" t="s">
        <v>53</v>
      </c>
      <c r="L38" s="27" t="s">
        <v>54</v>
      </c>
      <c r="M38" s="10"/>
      <c r="N38" s="10"/>
    </row>
    <row r="39" spans="1:14" ht="43.5" x14ac:dyDescent="0.5">
      <c r="A39" s="17" t="s">
        <v>758</v>
      </c>
      <c r="B39" s="33">
        <v>430750</v>
      </c>
      <c r="C39" s="48">
        <v>0</v>
      </c>
      <c r="D39" s="49">
        <v>0</v>
      </c>
      <c r="E39" s="12">
        <f>B39-C39-D39</f>
        <v>430750</v>
      </c>
      <c r="F39" s="34" t="s">
        <v>757</v>
      </c>
      <c r="G39" s="27" t="s">
        <v>54</v>
      </c>
      <c r="H39" s="15" t="s">
        <v>51</v>
      </c>
      <c r="I39" s="27" t="s">
        <v>272</v>
      </c>
      <c r="J39" s="28" t="s">
        <v>53</v>
      </c>
      <c r="K39" s="27" t="s">
        <v>54</v>
      </c>
      <c r="L39" s="27" t="s">
        <v>54</v>
      </c>
      <c r="M39" s="10"/>
      <c r="N39" s="10"/>
    </row>
    <row r="40" spans="1:14" x14ac:dyDescent="0.5">
      <c r="A40" s="19" t="s">
        <v>759</v>
      </c>
      <c r="B40" s="50">
        <f>SUM(B38:B39)</f>
        <v>930750</v>
      </c>
      <c r="C40" s="22">
        <f>SUM(C38:C39)</f>
        <v>0</v>
      </c>
      <c r="D40" s="21">
        <f>SUM(D38:D39)</f>
        <v>208000</v>
      </c>
      <c r="E40" s="23">
        <f>SUM(E38:E39)</f>
        <v>722750</v>
      </c>
      <c r="F40" s="24"/>
      <c r="G40" s="24"/>
      <c r="H40" s="24"/>
      <c r="I40" s="24"/>
      <c r="J40" s="24"/>
      <c r="K40" s="24"/>
      <c r="L40" s="24"/>
      <c r="M40" s="24"/>
      <c r="N40" s="24"/>
    </row>
  </sheetData>
  <mergeCells count="16">
    <mergeCell ref="A1:N1"/>
    <mergeCell ref="A2:N2"/>
    <mergeCell ref="A4:C4"/>
    <mergeCell ref="D4:N4"/>
    <mergeCell ref="J6:L6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M6:M7"/>
    <mergeCell ref="N6:N7"/>
  </mergeCells>
  <pageMargins left="0.70866141732283472" right="0.70866141732283472" top="0.39370078740157483" bottom="0.74803149606299213" header="0.31496062992125984" footer="0.31496062992125984"/>
  <pageSetup paperSize="9" scale="70" firstPageNumber="53" orientation="landscape" useFirstPageNumber="1" r:id="rId1"/>
  <headerFooter>
    <oddFooter>&amp;L&amp;"TH SarabunPSK,ตัวหนา"&amp;16รายงานการติดตามและประเมินผลแผนพัฒนาองค์การบริหารส่วนจังหวัดกาฬสินธุ์ประจำปีงบประมาณ พ.ศ. 2566 ไตรมาส 3&amp;Rหน้า&amp;P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04"/>
  <sheetViews>
    <sheetView view="pageBreakPreview" topLeftCell="A85" zoomScaleNormal="90" zoomScaleSheetLayoutView="100" workbookViewId="0">
      <selection activeCell="R86" sqref="R86"/>
    </sheetView>
  </sheetViews>
  <sheetFormatPr defaultColWidth="9" defaultRowHeight="21.75" x14ac:dyDescent="0.5"/>
  <cols>
    <col min="1" max="1" width="33" style="1" customWidth="1"/>
    <col min="2" max="2" width="10.75" style="1" customWidth="1"/>
    <col min="3" max="3" width="10.125" style="1" customWidth="1"/>
    <col min="4" max="4" width="12.375" style="1" customWidth="1"/>
    <col min="5" max="5" width="12" style="1" customWidth="1"/>
    <col min="6" max="6" width="11.125" style="1" customWidth="1"/>
    <col min="7" max="7" width="13" style="1" customWidth="1"/>
    <col min="8" max="8" width="15" style="1" customWidth="1"/>
    <col min="9" max="9" width="15" style="30" customWidth="1"/>
    <col min="10" max="12" width="9" style="1"/>
    <col min="13" max="13" width="9" style="1" customWidth="1"/>
    <col min="14" max="14" width="8.625" style="1" customWidth="1"/>
    <col min="15" max="16384" width="9" style="1"/>
  </cols>
  <sheetData>
    <row r="1" spans="1:14" ht="24" x14ac:dyDescent="0.55000000000000004">
      <c r="A1" s="170" t="s">
        <v>1051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4" ht="24" x14ac:dyDescent="0.55000000000000004">
      <c r="A2" s="170" t="s">
        <v>1052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</row>
    <row r="3" spans="1:14" ht="12" customHeight="1" x14ac:dyDescent="0.5"/>
    <row r="4" spans="1:14" x14ac:dyDescent="0.5">
      <c r="A4" s="206" t="s">
        <v>38</v>
      </c>
      <c r="B4" s="208"/>
      <c r="C4" s="206" t="s">
        <v>1</v>
      </c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8"/>
    </row>
    <row r="5" spans="1:14" x14ac:dyDescent="0.5">
      <c r="A5" s="209"/>
      <c r="B5" s="211"/>
      <c r="C5" s="209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1"/>
    </row>
    <row r="6" spans="1:14" ht="28.5" customHeight="1" x14ac:dyDescent="0.5">
      <c r="A6" s="181" t="s">
        <v>760</v>
      </c>
      <c r="B6" s="178" t="s">
        <v>6</v>
      </c>
      <c r="C6" s="179" t="s">
        <v>42</v>
      </c>
      <c r="D6" s="178" t="s">
        <v>7</v>
      </c>
      <c r="E6" s="178" t="s">
        <v>8</v>
      </c>
      <c r="F6" s="178" t="s">
        <v>9</v>
      </c>
      <c r="G6" s="179" t="s">
        <v>43</v>
      </c>
      <c r="H6" s="179" t="s">
        <v>44</v>
      </c>
      <c r="I6" s="179" t="s">
        <v>45</v>
      </c>
      <c r="J6" s="178" t="s">
        <v>21</v>
      </c>
      <c r="K6" s="178"/>
      <c r="L6" s="184"/>
      <c r="M6" s="183" t="s">
        <v>11</v>
      </c>
      <c r="N6" s="183" t="s">
        <v>12</v>
      </c>
    </row>
    <row r="7" spans="1:14" ht="43.5" x14ac:dyDescent="0.5">
      <c r="A7" s="182"/>
      <c r="B7" s="178"/>
      <c r="C7" s="180"/>
      <c r="D7" s="178"/>
      <c r="E7" s="178"/>
      <c r="F7" s="178"/>
      <c r="G7" s="180"/>
      <c r="H7" s="180"/>
      <c r="I7" s="180"/>
      <c r="J7" s="7" t="s">
        <v>47</v>
      </c>
      <c r="K7" s="7" t="s">
        <v>13</v>
      </c>
      <c r="L7" s="7" t="s">
        <v>14</v>
      </c>
      <c r="M7" s="183"/>
      <c r="N7" s="183"/>
    </row>
    <row r="8" spans="1:14" s="29" customFormat="1" x14ac:dyDescent="0.2">
      <c r="A8" s="31" t="s">
        <v>17</v>
      </c>
      <c r="B8" s="32"/>
      <c r="C8" s="32"/>
      <c r="D8" s="32"/>
      <c r="E8" s="32"/>
      <c r="F8" s="32"/>
      <c r="G8" s="32"/>
      <c r="H8" s="32"/>
      <c r="I8" s="43"/>
      <c r="J8" s="32"/>
      <c r="K8" s="32"/>
      <c r="L8" s="32"/>
      <c r="M8" s="32"/>
      <c r="N8" s="32"/>
    </row>
    <row r="9" spans="1:14" s="15" customFormat="1" ht="43.5" x14ac:dyDescent="0.2">
      <c r="A9" s="17" t="s">
        <v>761</v>
      </c>
      <c r="B9" s="33">
        <v>7800</v>
      </c>
      <c r="C9" s="33">
        <v>0</v>
      </c>
      <c r="D9" s="33">
        <v>7800</v>
      </c>
      <c r="E9" s="33">
        <f t="shared" ref="E9:E12" si="0">B9-C9-D9</f>
        <v>0</v>
      </c>
      <c r="F9" s="34" t="s">
        <v>762</v>
      </c>
      <c r="G9" s="27" t="s">
        <v>18</v>
      </c>
      <c r="H9" s="27" t="s">
        <v>51</v>
      </c>
      <c r="I9" s="27" t="s">
        <v>763</v>
      </c>
      <c r="J9" s="27" t="s">
        <v>54</v>
      </c>
      <c r="K9" s="27" t="s">
        <v>54</v>
      </c>
      <c r="L9" s="28" t="s">
        <v>53</v>
      </c>
    </row>
    <row r="10" spans="1:14" s="15" customFormat="1" ht="43.5" x14ac:dyDescent="0.2">
      <c r="A10" s="17" t="s">
        <v>764</v>
      </c>
      <c r="B10" s="33">
        <v>9000</v>
      </c>
      <c r="C10" s="33">
        <v>0</v>
      </c>
      <c r="D10" s="33">
        <v>9000</v>
      </c>
      <c r="E10" s="33">
        <f t="shared" si="0"/>
        <v>0</v>
      </c>
      <c r="F10" s="34" t="s">
        <v>762</v>
      </c>
      <c r="G10" s="27" t="s">
        <v>18</v>
      </c>
      <c r="H10" s="27" t="s">
        <v>51</v>
      </c>
      <c r="I10" s="27" t="s">
        <v>763</v>
      </c>
      <c r="J10" s="27" t="s">
        <v>54</v>
      </c>
      <c r="K10" s="27" t="s">
        <v>54</v>
      </c>
      <c r="L10" s="28" t="s">
        <v>53</v>
      </c>
    </row>
    <row r="11" spans="1:14" s="15" customFormat="1" ht="43.5" x14ac:dyDescent="0.2">
      <c r="A11" s="17" t="s">
        <v>765</v>
      </c>
      <c r="B11" s="33">
        <v>5700</v>
      </c>
      <c r="C11" s="33">
        <v>0</v>
      </c>
      <c r="D11" s="33">
        <v>5700</v>
      </c>
      <c r="E11" s="33">
        <f t="shared" si="0"/>
        <v>0</v>
      </c>
      <c r="F11" s="34" t="s">
        <v>766</v>
      </c>
      <c r="G11" s="27" t="s">
        <v>18</v>
      </c>
      <c r="H11" s="27" t="s">
        <v>51</v>
      </c>
      <c r="I11" s="27" t="s">
        <v>763</v>
      </c>
      <c r="J11" s="27" t="s">
        <v>54</v>
      </c>
      <c r="K11" s="27" t="s">
        <v>54</v>
      </c>
      <c r="L11" s="28" t="s">
        <v>53</v>
      </c>
    </row>
    <row r="12" spans="1:14" s="15" customFormat="1" ht="43.5" x14ac:dyDescent="0.2">
      <c r="A12" s="17" t="s">
        <v>767</v>
      </c>
      <c r="B12" s="33">
        <v>7000</v>
      </c>
      <c r="C12" s="33">
        <v>0</v>
      </c>
      <c r="D12" s="33">
        <v>7000</v>
      </c>
      <c r="E12" s="33">
        <f t="shared" si="0"/>
        <v>0</v>
      </c>
      <c r="F12" s="34" t="s">
        <v>766</v>
      </c>
      <c r="G12" s="27" t="s">
        <v>18</v>
      </c>
      <c r="H12" s="27" t="s">
        <v>51</v>
      </c>
      <c r="I12" s="27" t="s">
        <v>768</v>
      </c>
      <c r="J12" s="27" t="s">
        <v>54</v>
      </c>
      <c r="K12" s="27" t="s">
        <v>54</v>
      </c>
      <c r="L12" s="28" t="s">
        <v>53</v>
      </c>
    </row>
    <row r="13" spans="1:14" s="15" customFormat="1" ht="43.5" x14ac:dyDescent="0.2">
      <c r="A13" s="17" t="s">
        <v>769</v>
      </c>
      <c r="B13" s="33">
        <v>44000</v>
      </c>
      <c r="C13" s="33">
        <v>0</v>
      </c>
      <c r="D13" s="33">
        <v>44000</v>
      </c>
      <c r="E13" s="33">
        <f t="shared" ref="E13:E76" si="1">B13-C13-D13</f>
        <v>0</v>
      </c>
      <c r="F13" s="34" t="s">
        <v>770</v>
      </c>
      <c r="G13" s="27" t="s">
        <v>18</v>
      </c>
      <c r="H13" s="27" t="s">
        <v>51</v>
      </c>
      <c r="I13" s="27" t="s">
        <v>768</v>
      </c>
      <c r="J13" s="27" t="s">
        <v>54</v>
      </c>
      <c r="K13" s="27" t="s">
        <v>54</v>
      </c>
      <c r="L13" s="28" t="s">
        <v>53</v>
      </c>
    </row>
    <row r="14" spans="1:14" s="15" customFormat="1" ht="43.5" x14ac:dyDescent="0.2">
      <c r="A14" s="17" t="s">
        <v>771</v>
      </c>
      <c r="B14" s="33">
        <v>5200</v>
      </c>
      <c r="C14" s="33">
        <v>0</v>
      </c>
      <c r="D14" s="33">
        <v>5200</v>
      </c>
      <c r="E14" s="33">
        <f t="shared" si="1"/>
        <v>0</v>
      </c>
      <c r="F14" s="34" t="s">
        <v>772</v>
      </c>
      <c r="G14" s="27" t="s">
        <v>18</v>
      </c>
      <c r="H14" s="27" t="s">
        <v>51</v>
      </c>
      <c r="I14" s="27" t="s">
        <v>768</v>
      </c>
      <c r="J14" s="27" t="s">
        <v>54</v>
      </c>
      <c r="K14" s="27" t="s">
        <v>54</v>
      </c>
      <c r="L14" s="28" t="s">
        <v>53</v>
      </c>
    </row>
    <row r="15" spans="1:14" s="15" customFormat="1" x14ac:dyDescent="0.5">
      <c r="A15" s="19" t="s">
        <v>773</v>
      </c>
      <c r="B15" s="35">
        <f>SUM(B9:B14)</f>
        <v>78700</v>
      </c>
      <c r="C15" s="35">
        <f>SUM(C9:C14)</f>
        <v>0</v>
      </c>
      <c r="D15" s="35">
        <f>SUM(D9:D14)</f>
        <v>78700</v>
      </c>
      <c r="E15" s="36">
        <f t="shared" si="1"/>
        <v>0</v>
      </c>
      <c r="F15" s="37"/>
      <c r="G15" s="38"/>
      <c r="H15" s="38"/>
      <c r="I15" s="25"/>
      <c r="J15" s="38"/>
      <c r="K15" s="38"/>
      <c r="L15" s="38"/>
      <c r="M15" s="38"/>
      <c r="N15" s="38"/>
    </row>
    <row r="16" spans="1:14" s="15" customFormat="1" x14ac:dyDescent="0.2">
      <c r="A16" s="39" t="s">
        <v>40</v>
      </c>
      <c r="B16" s="38"/>
      <c r="C16" s="38"/>
      <c r="D16" s="38"/>
      <c r="E16" s="36">
        <f t="shared" si="1"/>
        <v>0</v>
      </c>
      <c r="F16" s="25"/>
      <c r="G16" s="38"/>
      <c r="H16" s="38"/>
      <c r="I16" s="25"/>
      <c r="J16" s="38"/>
      <c r="K16" s="38"/>
      <c r="L16" s="38"/>
      <c r="M16" s="38"/>
      <c r="N16" s="38"/>
    </row>
    <row r="17" spans="1:14" s="15" customFormat="1" ht="43.5" x14ac:dyDescent="0.2">
      <c r="A17" s="17" t="s">
        <v>774</v>
      </c>
      <c r="B17" s="33">
        <v>19000</v>
      </c>
      <c r="C17" s="33">
        <v>0</v>
      </c>
      <c r="D17" s="33">
        <v>18800</v>
      </c>
      <c r="E17" s="33">
        <v>9700</v>
      </c>
      <c r="F17" s="34" t="s">
        <v>775</v>
      </c>
      <c r="G17" s="27" t="s">
        <v>18</v>
      </c>
      <c r="H17" s="27" t="s">
        <v>51</v>
      </c>
      <c r="I17" s="27" t="s">
        <v>272</v>
      </c>
      <c r="J17" s="27" t="s">
        <v>54</v>
      </c>
      <c r="K17" s="27" t="s">
        <v>54</v>
      </c>
      <c r="L17" s="28" t="s">
        <v>53</v>
      </c>
      <c r="N17" s="17" t="s">
        <v>1007</v>
      </c>
    </row>
    <row r="18" spans="1:14" s="15" customFormat="1" ht="43.5" x14ac:dyDescent="0.2">
      <c r="A18" s="17" t="s">
        <v>776</v>
      </c>
      <c r="B18" s="33">
        <v>22000</v>
      </c>
      <c r="C18" s="33">
        <v>0</v>
      </c>
      <c r="D18" s="33">
        <v>0</v>
      </c>
      <c r="E18" s="33">
        <f t="shared" si="1"/>
        <v>22000</v>
      </c>
      <c r="F18" s="34" t="s">
        <v>777</v>
      </c>
      <c r="G18" s="27" t="s">
        <v>18</v>
      </c>
      <c r="H18" s="27" t="s">
        <v>51</v>
      </c>
      <c r="I18" s="27" t="s">
        <v>272</v>
      </c>
      <c r="J18" s="28" t="s">
        <v>53</v>
      </c>
      <c r="K18" s="27" t="s">
        <v>54</v>
      </c>
      <c r="L18" s="27" t="s">
        <v>54</v>
      </c>
    </row>
    <row r="19" spans="1:14" s="15" customFormat="1" x14ac:dyDescent="0.5">
      <c r="A19" s="19" t="s">
        <v>778</v>
      </c>
      <c r="B19" s="35">
        <f>SUM(B17:B18)</f>
        <v>41000</v>
      </c>
      <c r="C19" s="40">
        <v>0</v>
      </c>
      <c r="D19" s="35">
        <f>SUM(D17:D18)</f>
        <v>18800</v>
      </c>
      <c r="E19" s="36">
        <f t="shared" si="1"/>
        <v>22200</v>
      </c>
      <c r="F19" s="37"/>
      <c r="G19" s="38"/>
      <c r="H19" s="38"/>
      <c r="I19" s="25"/>
      <c r="J19" s="38"/>
      <c r="K19" s="38"/>
      <c r="L19" s="38"/>
      <c r="M19" s="38"/>
      <c r="N19" s="38"/>
    </row>
    <row r="20" spans="1:14" s="15" customFormat="1" x14ac:dyDescent="0.2">
      <c r="A20" s="39" t="s">
        <v>31</v>
      </c>
      <c r="B20" s="36"/>
      <c r="C20" s="36"/>
      <c r="D20" s="38"/>
      <c r="E20" s="36">
        <f t="shared" si="1"/>
        <v>0</v>
      </c>
      <c r="F20" s="25"/>
      <c r="G20" s="38"/>
      <c r="H20" s="38"/>
      <c r="I20" s="25"/>
      <c r="J20" s="38"/>
      <c r="K20" s="38"/>
      <c r="L20" s="38"/>
      <c r="M20" s="38"/>
      <c r="N20" s="38"/>
    </row>
    <row r="21" spans="1:14" s="15" customFormat="1" ht="43.5" x14ac:dyDescent="0.2">
      <c r="A21" s="17" t="s">
        <v>761</v>
      </c>
      <c r="B21" s="33">
        <v>11700</v>
      </c>
      <c r="C21" s="33">
        <v>0</v>
      </c>
      <c r="D21" s="33">
        <v>0</v>
      </c>
      <c r="E21" s="33">
        <f t="shared" si="1"/>
        <v>11700</v>
      </c>
      <c r="F21" s="34" t="s">
        <v>779</v>
      </c>
      <c r="G21" s="27" t="s">
        <v>18</v>
      </c>
      <c r="H21" s="27" t="s">
        <v>51</v>
      </c>
      <c r="I21" s="27" t="s">
        <v>272</v>
      </c>
      <c r="J21" s="28" t="s">
        <v>53</v>
      </c>
      <c r="K21" s="27" t="s">
        <v>54</v>
      </c>
      <c r="L21" s="27" t="s">
        <v>54</v>
      </c>
    </row>
    <row r="22" spans="1:14" s="15" customFormat="1" ht="43.5" x14ac:dyDescent="0.2">
      <c r="A22" s="17" t="s">
        <v>767</v>
      </c>
      <c r="B22" s="33">
        <v>10500</v>
      </c>
      <c r="C22" s="33">
        <v>0</v>
      </c>
      <c r="D22" s="33">
        <v>0</v>
      </c>
      <c r="E22" s="33">
        <f t="shared" si="1"/>
        <v>10500</v>
      </c>
      <c r="F22" s="34" t="s">
        <v>779</v>
      </c>
      <c r="G22" s="27" t="s">
        <v>18</v>
      </c>
      <c r="H22" s="27" t="s">
        <v>51</v>
      </c>
      <c r="I22" s="27" t="s">
        <v>272</v>
      </c>
      <c r="J22" s="28" t="s">
        <v>53</v>
      </c>
      <c r="K22" s="27" t="s">
        <v>54</v>
      </c>
      <c r="L22" s="27" t="s">
        <v>54</v>
      </c>
    </row>
    <row r="23" spans="1:14" s="15" customFormat="1" ht="43.5" x14ac:dyDescent="0.2">
      <c r="A23" s="17" t="s">
        <v>780</v>
      </c>
      <c r="B23" s="33">
        <v>736000</v>
      </c>
      <c r="C23" s="33">
        <v>0</v>
      </c>
      <c r="D23" s="33">
        <v>0</v>
      </c>
      <c r="E23" s="33">
        <f t="shared" si="1"/>
        <v>736000</v>
      </c>
      <c r="F23" s="34" t="s">
        <v>781</v>
      </c>
      <c r="G23" s="27" t="s">
        <v>18</v>
      </c>
      <c r="H23" s="27" t="s">
        <v>51</v>
      </c>
      <c r="I23" s="27" t="s">
        <v>272</v>
      </c>
      <c r="J23" s="28" t="s">
        <v>53</v>
      </c>
      <c r="K23" s="27" t="s">
        <v>54</v>
      </c>
      <c r="L23" s="27" t="s">
        <v>54</v>
      </c>
    </row>
    <row r="24" spans="1:14" s="15" customFormat="1" ht="43.5" x14ac:dyDescent="0.2">
      <c r="A24" s="17" t="s">
        <v>782</v>
      </c>
      <c r="B24" s="33">
        <v>14000</v>
      </c>
      <c r="C24" s="33">
        <v>0</v>
      </c>
      <c r="D24" s="33">
        <v>14000</v>
      </c>
      <c r="E24" s="33">
        <f t="shared" si="1"/>
        <v>0</v>
      </c>
      <c r="F24" s="34" t="s">
        <v>783</v>
      </c>
      <c r="G24" s="27" t="s">
        <v>18</v>
      </c>
      <c r="H24" s="27" t="s">
        <v>51</v>
      </c>
      <c r="I24" s="27" t="s">
        <v>272</v>
      </c>
      <c r="J24" s="27" t="s">
        <v>54</v>
      </c>
      <c r="K24" s="27" t="s">
        <v>54</v>
      </c>
      <c r="L24" s="28" t="s">
        <v>53</v>
      </c>
    </row>
    <row r="25" spans="1:14" s="15" customFormat="1" ht="43.5" x14ac:dyDescent="0.2">
      <c r="A25" s="17" t="s">
        <v>784</v>
      </c>
      <c r="B25" s="33">
        <v>57000</v>
      </c>
      <c r="C25" s="33">
        <v>0</v>
      </c>
      <c r="D25" s="33">
        <v>0</v>
      </c>
      <c r="E25" s="33">
        <f t="shared" si="1"/>
        <v>57000</v>
      </c>
      <c r="F25" s="34" t="s">
        <v>783</v>
      </c>
      <c r="G25" s="27" t="s">
        <v>18</v>
      </c>
      <c r="H25" s="27" t="s">
        <v>51</v>
      </c>
      <c r="I25" s="27" t="s">
        <v>272</v>
      </c>
      <c r="J25" s="28" t="s">
        <v>53</v>
      </c>
      <c r="K25" s="27" t="s">
        <v>54</v>
      </c>
      <c r="L25" s="27" t="s">
        <v>54</v>
      </c>
    </row>
    <row r="26" spans="1:14" s="15" customFormat="1" ht="43.5" x14ac:dyDescent="0.2">
      <c r="A26" s="17" t="s">
        <v>785</v>
      </c>
      <c r="B26" s="33">
        <v>25000</v>
      </c>
      <c r="C26" s="33">
        <v>0</v>
      </c>
      <c r="D26" s="33">
        <v>25000</v>
      </c>
      <c r="E26" s="33">
        <f t="shared" si="1"/>
        <v>0</v>
      </c>
      <c r="F26" s="34" t="s">
        <v>786</v>
      </c>
      <c r="G26" s="27" t="s">
        <v>18</v>
      </c>
      <c r="H26" s="27" t="s">
        <v>51</v>
      </c>
      <c r="I26" s="27" t="s">
        <v>272</v>
      </c>
      <c r="J26" s="27" t="s">
        <v>54</v>
      </c>
      <c r="K26" s="27" t="s">
        <v>54</v>
      </c>
      <c r="L26" s="28" t="s">
        <v>53</v>
      </c>
    </row>
    <row r="27" spans="1:14" s="15" customFormat="1" ht="43.5" x14ac:dyDescent="0.2">
      <c r="A27" s="17" t="s">
        <v>787</v>
      </c>
      <c r="B27" s="33">
        <v>45000</v>
      </c>
      <c r="C27" s="33">
        <v>0</v>
      </c>
      <c r="D27" s="33">
        <v>0</v>
      </c>
      <c r="E27" s="33">
        <f t="shared" si="1"/>
        <v>45000</v>
      </c>
      <c r="F27" s="34" t="s">
        <v>788</v>
      </c>
      <c r="G27" s="27" t="s">
        <v>18</v>
      </c>
      <c r="H27" s="27" t="s">
        <v>51</v>
      </c>
      <c r="I27" s="27" t="s">
        <v>272</v>
      </c>
      <c r="J27" s="28" t="s">
        <v>53</v>
      </c>
      <c r="K27" s="27" t="s">
        <v>54</v>
      </c>
      <c r="L27" s="27" t="s">
        <v>54</v>
      </c>
    </row>
    <row r="28" spans="1:14" s="15" customFormat="1" ht="43.5" x14ac:dyDescent="0.2">
      <c r="A28" s="17" t="s">
        <v>769</v>
      </c>
      <c r="B28" s="33">
        <v>110000</v>
      </c>
      <c r="C28" s="33">
        <v>0</v>
      </c>
      <c r="D28" s="33">
        <v>110000</v>
      </c>
      <c r="E28" s="33">
        <f t="shared" si="1"/>
        <v>0</v>
      </c>
      <c r="F28" s="34" t="s">
        <v>789</v>
      </c>
      <c r="G28" s="27" t="s">
        <v>18</v>
      </c>
      <c r="H28" s="27" t="s">
        <v>51</v>
      </c>
      <c r="I28" s="27" t="s">
        <v>272</v>
      </c>
      <c r="J28" s="27" t="s">
        <v>54</v>
      </c>
      <c r="K28" s="27" t="s">
        <v>54</v>
      </c>
      <c r="L28" s="28" t="s">
        <v>53</v>
      </c>
    </row>
    <row r="29" spans="1:14" s="15" customFormat="1" ht="42" customHeight="1" x14ac:dyDescent="0.2">
      <c r="A29" s="17" t="s">
        <v>790</v>
      </c>
      <c r="B29" s="33">
        <v>15000</v>
      </c>
      <c r="C29" s="33">
        <v>0</v>
      </c>
      <c r="D29" s="33">
        <v>15000</v>
      </c>
      <c r="E29" s="33">
        <f t="shared" si="1"/>
        <v>0</v>
      </c>
      <c r="F29" s="34" t="s">
        <v>791</v>
      </c>
      <c r="G29" s="27" t="s">
        <v>18</v>
      </c>
      <c r="H29" s="27" t="s">
        <v>51</v>
      </c>
      <c r="I29" s="27" t="s">
        <v>272</v>
      </c>
      <c r="J29" s="27" t="s">
        <v>54</v>
      </c>
      <c r="K29" s="27" t="s">
        <v>54</v>
      </c>
      <c r="L29" s="28" t="s">
        <v>53</v>
      </c>
    </row>
    <row r="30" spans="1:14" s="15" customFormat="1" ht="43.5" x14ac:dyDescent="0.2">
      <c r="A30" s="17" t="s">
        <v>792</v>
      </c>
      <c r="B30" s="33">
        <v>57000</v>
      </c>
      <c r="C30" s="41">
        <v>0</v>
      </c>
      <c r="D30" s="33">
        <v>57000</v>
      </c>
      <c r="E30" s="33">
        <f t="shared" si="1"/>
        <v>0</v>
      </c>
      <c r="F30" s="34" t="s">
        <v>793</v>
      </c>
      <c r="G30" s="27" t="s">
        <v>18</v>
      </c>
      <c r="H30" s="27" t="s">
        <v>51</v>
      </c>
      <c r="I30" s="27" t="s">
        <v>272</v>
      </c>
      <c r="J30" s="27" t="s">
        <v>54</v>
      </c>
      <c r="K30" s="27" t="s">
        <v>54</v>
      </c>
      <c r="L30" s="28" t="s">
        <v>53</v>
      </c>
    </row>
    <row r="31" spans="1:14" s="15" customFormat="1" ht="43.5" x14ac:dyDescent="0.2">
      <c r="A31" s="17" t="s">
        <v>794</v>
      </c>
      <c r="B31" s="33">
        <v>469000</v>
      </c>
      <c r="C31" s="41">
        <v>0</v>
      </c>
      <c r="D31" s="33">
        <v>0</v>
      </c>
      <c r="E31" s="33">
        <f t="shared" si="1"/>
        <v>469000</v>
      </c>
      <c r="F31" s="34" t="s">
        <v>795</v>
      </c>
      <c r="G31" s="27" t="s">
        <v>18</v>
      </c>
      <c r="H31" s="27" t="s">
        <v>51</v>
      </c>
      <c r="I31" s="27" t="s">
        <v>272</v>
      </c>
      <c r="J31" s="28" t="s">
        <v>53</v>
      </c>
      <c r="K31" s="27" t="s">
        <v>54</v>
      </c>
      <c r="L31" s="27" t="s">
        <v>54</v>
      </c>
    </row>
    <row r="32" spans="1:14" s="15" customFormat="1" ht="43.5" x14ac:dyDescent="0.2">
      <c r="A32" s="17" t="s">
        <v>796</v>
      </c>
      <c r="B32" s="33">
        <v>30000</v>
      </c>
      <c r="C32" s="41">
        <v>0</v>
      </c>
      <c r="D32" s="33">
        <v>0</v>
      </c>
      <c r="E32" s="33">
        <f t="shared" si="1"/>
        <v>30000</v>
      </c>
      <c r="F32" s="34" t="s">
        <v>795</v>
      </c>
      <c r="G32" s="27" t="s">
        <v>18</v>
      </c>
      <c r="H32" s="27" t="s">
        <v>51</v>
      </c>
      <c r="I32" s="27" t="s">
        <v>272</v>
      </c>
      <c r="J32" s="28" t="s">
        <v>53</v>
      </c>
      <c r="K32" s="27" t="s">
        <v>54</v>
      </c>
      <c r="L32" s="27" t="s">
        <v>54</v>
      </c>
    </row>
    <row r="33" spans="1:14" s="15" customFormat="1" x14ac:dyDescent="0.5">
      <c r="A33" s="19" t="s">
        <v>797</v>
      </c>
      <c r="B33" s="35">
        <f>SUM(B21:B32)</f>
        <v>1580200</v>
      </c>
      <c r="C33" s="44">
        <f>SUM(C21:C32)</f>
        <v>0</v>
      </c>
      <c r="D33" s="44">
        <f>SUM(D21:D32)</f>
        <v>221000</v>
      </c>
      <c r="E33" s="36">
        <f>B33-C33-D33</f>
        <v>1359200</v>
      </c>
      <c r="F33" s="25"/>
      <c r="G33" s="38"/>
      <c r="H33" s="38"/>
      <c r="I33" s="25"/>
      <c r="J33" s="38"/>
      <c r="K33" s="38"/>
      <c r="L33" s="38"/>
      <c r="M33" s="38"/>
      <c r="N33" s="38"/>
    </row>
    <row r="34" spans="1:14" s="15" customFormat="1" x14ac:dyDescent="0.2">
      <c r="A34" s="39" t="s">
        <v>37</v>
      </c>
      <c r="B34" s="42"/>
      <c r="C34" s="42"/>
      <c r="D34" s="36"/>
      <c r="E34" s="36"/>
      <c r="F34" s="37"/>
      <c r="G34" s="38"/>
      <c r="H34" s="38"/>
      <c r="I34" s="25"/>
      <c r="J34" s="38"/>
      <c r="K34" s="38"/>
      <c r="L34" s="38"/>
      <c r="M34" s="38"/>
      <c r="N34" s="38"/>
    </row>
    <row r="35" spans="1:14" s="15" customFormat="1" ht="43.5" x14ac:dyDescent="0.2">
      <c r="A35" s="17" t="s">
        <v>761</v>
      </c>
      <c r="B35" s="33">
        <v>11000</v>
      </c>
      <c r="C35" s="41">
        <v>0</v>
      </c>
      <c r="D35" s="53">
        <v>11000</v>
      </c>
      <c r="E35" s="33">
        <f t="shared" si="1"/>
        <v>0</v>
      </c>
      <c r="F35" s="34" t="s">
        <v>798</v>
      </c>
      <c r="H35" s="27" t="s">
        <v>51</v>
      </c>
      <c r="I35" s="27" t="s">
        <v>100</v>
      </c>
      <c r="J35" s="27" t="s">
        <v>54</v>
      </c>
      <c r="K35" s="27" t="s">
        <v>54</v>
      </c>
      <c r="L35" s="28" t="s">
        <v>53</v>
      </c>
    </row>
    <row r="36" spans="1:14" s="15" customFormat="1" ht="43.5" x14ac:dyDescent="0.2">
      <c r="A36" s="17" t="s">
        <v>799</v>
      </c>
      <c r="B36" s="33">
        <v>24600</v>
      </c>
      <c r="C36" s="41">
        <v>0</v>
      </c>
      <c r="D36" s="53">
        <v>24600</v>
      </c>
      <c r="E36" s="33">
        <f t="shared" si="1"/>
        <v>0</v>
      </c>
      <c r="F36" s="34" t="s">
        <v>800</v>
      </c>
      <c r="G36" s="27" t="s">
        <v>18</v>
      </c>
      <c r="H36" s="27" t="s">
        <v>51</v>
      </c>
      <c r="I36" s="27" t="s">
        <v>709</v>
      </c>
      <c r="J36" s="27" t="s">
        <v>54</v>
      </c>
      <c r="K36" s="27" t="s">
        <v>54</v>
      </c>
      <c r="L36" s="28" t="s">
        <v>53</v>
      </c>
    </row>
    <row r="37" spans="1:14" s="15" customFormat="1" ht="43.5" x14ac:dyDescent="0.2">
      <c r="A37" s="17" t="s">
        <v>801</v>
      </c>
      <c r="B37" s="33">
        <v>33000</v>
      </c>
      <c r="C37" s="41">
        <v>0</v>
      </c>
      <c r="D37" s="33">
        <v>33000</v>
      </c>
      <c r="E37" s="41">
        <v>0</v>
      </c>
      <c r="F37" s="34" t="s">
        <v>802</v>
      </c>
      <c r="G37" s="27" t="s">
        <v>18</v>
      </c>
      <c r="H37" s="27" t="s">
        <v>51</v>
      </c>
      <c r="I37" s="27" t="s">
        <v>100</v>
      </c>
      <c r="J37" s="27" t="s">
        <v>54</v>
      </c>
      <c r="K37" s="27" t="s">
        <v>54</v>
      </c>
      <c r="L37" s="28" t="s">
        <v>53</v>
      </c>
    </row>
    <row r="38" spans="1:14" s="15" customFormat="1" ht="43.5" x14ac:dyDescent="0.2">
      <c r="A38" s="17" t="s">
        <v>803</v>
      </c>
      <c r="B38" s="33">
        <v>78000</v>
      </c>
      <c r="C38" s="41">
        <v>0</v>
      </c>
      <c r="D38" s="33">
        <v>78000</v>
      </c>
      <c r="E38" s="33">
        <f t="shared" si="1"/>
        <v>0</v>
      </c>
      <c r="F38" s="34" t="s">
        <v>804</v>
      </c>
      <c r="G38" s="27" t="s">
        <v>18</v>
      </c>
      <c r="H38" s="27" t="s">
        <v>51</v>
      </c>
      <c r="I38" s="27" t="s">
        <v>805</v>
      </c>
      <c r="J38" s="27" t="s">
        <v>54</v>
      </c>
      <c r="K38" s="27" t="s">
        <v>54</v>
      </c>
      <c r="L38" s="28" t="s">
        <v>53</v>
      </c>
    </row>
    <row r="39" spans="1:14" s="15" customFormat="1" ht="43.5" x14ac:dyDescent="0.2">
      <c r="A39" s="17" t="s">
        <v>806</v>
      </c>
      <c r="B39" s="33">
        <v>19300</v>
      </c>
      <c r="C39" s="41">
        <v>0</v>
      </c>
      <c r="D39" s="41">
        <v>0</v>
      </c>
      <c r="E39" s="33">
        <f t="shared" si="1"/>
        <v>19300</v>
      </c>
      <c r="F39" s="34" t="s">
        <v>804</v>
      </c>
      <c r="G39" s="27" t="s">
        <v>18</v>
      </c>
      <c r="H39" s="27" t="s">
        <v>51</v>
      </c>
      <c r="I39" s="27" t="s">
        <v>709</v>
      </c>
      <c r="J39" s="28" t="s">
        <v>53</v>
      </c>
      <c r="K39" s="27" t="s">
        <v>54</v>
      </c>
      <c r="L39" s="27" t="s">
        <v>54</v>
      </c>
    </row>
    <row r="40" spans="1:14" s="15" customFormat="1" ht="43.5" x14ac:dyDescent="0.2">
      <c r="A40" s="17" t="s">
        <v>807</v>
      </c>
      <c r="B40" s="33">
        <v>22500</v>
      </c>
      <c r="C40" s="41">
        <v>0</v>
      </c>
      <c r="D40" s="41">
        <v>0</v>
      </c>
      <c r="E40" s="33">
        <f t="shared" si="1"/>
        <v>22500</v>
      </c>
      <c r="F40" s="34" t="s">
        <v>808</v>
      </c>
      <c r="G40" s="27" t="s">
        <v>18</v>
      </c>
      <c r="H40" s="27" t="s">
        <v>51</v>
      </c>
      <c r="I40" s="27" t="s">
        <v>709</v>
      </c>
      <c r="J40" s="28" t="s">
        <v>53</v>
      </c>
      <c r="K40" s="27" t="s">
        <v>54</v>
      </c>
      <c r="L40" s="27" t="s">
        <v>54</v>
      </c>
    </row>
    <row r="41" spans="1:14" s="15" customFormat="1" ht="43.5" x14ac:dyDescent="0.2">
      <c r="A41" s="17" t="s">
        <v>764</v>
      </c>
      <c r="B41" s="33">
        <v>18000</v>
      </c>
      <c r="C41" s="41">
        <v>0</v>
      </c>
      <c r="D41" s="53">
        <v>18000</v>
      </c>
      <c r="E41" s="33">
        <f t="shared" si="1"/>
        <v>0</v>
      </c>
      <c r="F41" s="34" t="s">
        <v>808</v>
      </c>
      <c r="G41" s="27" t="s">
        <v>18</v>
      </c>
      <c r="H41" s="27" t="s">
        <v>51</v>
      </c>
      <c r="I41" s="27" t="s">
        <v>709</v>
      </c>
      <c r="J41" s="27" t="s">
        <v>54</v>
      </c>
      <c r="K41" s="27" t="s">
        <v>54</v>
      </c>
      <c r="L41" s="28" t="s">
        <v>53</v>
      </c>
    </row>
    <row r="42" spans="1:14" s="15" customFormat="1" ht="43.5" x14ac:dyDescent="0.2">
      <c r="A42" s="17" t="s">
        <v>809</v>
      </c>
      <c r="B42" s="33">
        <v>11400</v>
      </c>
      <c r="C42" s="41">
        <v>0</v>
      </c>
      <c r="D42" s="33">
        <v>11400</v>
      </c>
      <c r="E42" s="33">
        <f t="shared" si="1"/>
        <v>0</v>
      </c>
      <c r="F42" s="34" t="s">
        <v>810</v>
      </c>
      <c r="G42" s="27" t="s">
        <v>18</v>
      </c>
      <c r="H42" s="27" t="s">
        <v>51</v>
      </c>
      <c r="I42" s="27" t="s">
        <v>100</v>
      </c>
      <c r="J42" s="27" t="s">
        <v>54</v>
      </c>
      <c r="K42" s="27" t="s">
        <v>54</v>
      </c>
      <c r="L42" s="28" t="s">
        <v>53</v>
      </c>
    </row>
    <row r="43" spans="1:14" s="15" customFormat="1" ht="43.5" x14ac:dyDescent="0.2">
      <c r="A43" s="17" t="s">
        <v>811</v>
      </c>
      <c r="B43" s="33">
        <v>26800</v>
      </c>
      <c r="C43" s="33">
        <v>26800</v>
      </c>
      <c r="D43" s="41">
        <v>0</v>
      </c>
      <c r="E43" s="33">
        <f t="shared" si="1"/>
        <v>0</v>
      </c>
      <c r="F43" s="34" t="s">
        <v>810</v>
      </c>
      <c r="G43" s="27" t="s">
        <v>18</v>
      </c>
      <c r="H43" s="27" t="s">
        <v>51</v>
      </c>
      <c r="I43" s="27" t="s">
        <v>100</v>
      </c>
      <c r="J43" s="27" t="s">
        <v>54</v>
      </c>
      <c r="K43" s="28" t="s">
        <v>53</v>
      </c>
      <c r="L43" s="27" t="s">
        <v>54</v>
      </c>
    </row>
    <row r="44" spans="1:14" s="15" customFormat="1" ht="43.5" x14ac:dyDescent="0.2">
      <c r="A44" s="17" t="s">
        <v>767</v>
      </c>
      <c r="B44" s="33">
        <v>35800</v>
      </c>
      <c r="C44" s="41">
        <v>0</v>
      </c>
      <c r="D44" s="53">
        <v>35800</v>
      </c>
      <c r="E44" s="33">
        <f t="shared" si="1"/>
        <v>0</v>
      </c>
      <c r="F44" s="34" t="s">
        <v>798</v>
      </c>
      <c r="G44" s="27" t="s">
        <v>18</v>
      </c>
      <c r="H44" s="27" t="s">
        <v>51</v>
      </c>
      <c r="I44" s="27" t="s">
        <v>100</v>
      </c>
      <c r="J44" s="27" t="s">
        <v>54</v>
      </c>
      <c r="K44" s="27" t="s">
        <v>54</v>
      </c>
      <c r="L44" s="28" t="s">
        <v>53</v>
      </c>
    </row>
    <row r="45" spans="1:14" s="15" customFormat="1" ht="43.5" x14ac:dyDescent="0.2">
      <c r="A45" s="17" t="s">
        <v>812</v>
      </c>
      <c r="B45" s="33">
        <v>67700</v>
      </c>
      <c r="C45" s="41">
        <v>0</v>
      </c>
      <c r="D45" s="53">
        <v>67700</v>
      </c>
      <c r="E45" s="33">
        <f t="shared" si="1"/>
        <v>0</v>
      </c>
      <c r="F45" s="34" t="s">
        <v>813</v>
      </c>
      <c r="G45" s="27" t="s">
        <v>18</v>
      </c>
      <c r="H45" s="27" t="s">
        <v>51</v>
      </c>
      <c r="I45" s="27" t="s">
        <v>709</v>
      </c>
      <c r="J45" s="27" t="s">
        <v>54</v>
      </c>
      <c r="K45" s="27" t="s">
        <v>54</v>
      </c>
      <c r="L45" s="28" t="s">
        <v>53</v>
      </c>
    </row>
    <row r="46" spans="1:14" s="15" customFormat="1" ht="43.5" x14ac:dyDescent="0.2">
      <c r="A46" s="17" t="s">
        <v>814</v>
      </c>
      <c r="B46" s="33">
        <v>67700</v>
      </c>
      <c r="C46" s="41">
        <v>0</v>
      </c>
      <c r="D46" s="33">
        <v>67700</v>
      </c>
      <c r="E46" s="33">
        <f t="shared" si="1"/>
        <v>0</v>
      </c>
      <c r="F46" s="34" t="s">
        <v>815</v>
      </c>
      <c r="G46" s="27" t="s">
        <v>18</v>
      </c>
      <c r="H46" s="27" t="s">
        <v>51</v>
      </c>
      <c r="I46" s="27" t="s">
        <v>100</v>
      </c>
      <c r="J46" s="27" t="s">
        <v>54</v>
      </c>
      <c r="K46" s="27" t="s">
        <v>54</v>
      </c>
      <c r="L46" s="28" t="s">
        <v>53</v>
      </c>
    </row>
    <row r="47" spans="1:14" s="15" customFormat="1" ht="43.5" x14ac:dyDescent="0.2">
      <c r="A47" s="17" t="s">
        <v>816</v>
      </c>
      <c r="B47" s="33">
        <v>1358000</v>
      </c>
      <c r="C47" s="41">
        <v>0</v>
      </c>
      <c r="D47" s="41">
        <v>0</v>
      </c>
      <c r="E47" s="33">
        <f t="shared" si="1"/>
        <v>1358000</v>
      </c>
      <c r="F47" s="34" t="s">
        <v>817</v>
      </c>
      <c r="G47" s="27" t="s">
        <v>18</v>
      </c>
      <c r="H47" s="27" t="s">
        <v>51</v>
      </c>
      <c r="I47" s="27" t="s">
        <v>723</v>
      </c>
      <c r="J47" s="28" t="s">
        <v>53</v>
      </c>
      <c r="K47" s="27" t="s">
        <v>54</v>
      </c>
      <c r="L47" s="27" t="s">
        <v>54</v>
      </c>
    </row>
    <row r="48" spans="1:14" s="15" customFormat="1" ht="43.5" x14ac:dyDescent="0.2">
      <c r="A48" s="17" t="s">
        <v>780</v>
      </c>
      <c r="B48" s="33">
        <v>850000</v>
      </c>
      <c r="C48" s="41">
        <v>0</v>
      </c>
      <c r="D48" s="41">
        <v>0</v>
      </c>
      <c r="E48" s="33">
        <f t="shared" si="1"/>
        <v>850000</v>
      </c>
      <c r="F48" s="34" t="s">
        <v>817</v>
      </c>
      <c r="G48" s="27" t="s">
        <v>18</v>
      </c>
      <c r="H48" s="27" t="s">
        <v>51</v>
      </c>
      <c r="I48" s="27" t="s">
        <v>709</v>
      </c>
      <c r="J48" s="28" t="s">
        <v>53</v>
      </c>
      <c r="K48" s="27" t="s">
        <v>54</v>
      </c>
      <c r="L48" s="27" t="s">
        <v>54</v>
      </c>
    </row>
    <row r="49" spans="1:12" s="15" customFormat="1" ht="43.5" x14ac:dyDescent="0.2">
      <c r="A49" s="17" t="s">
        <v>818</v>
      </c>
      <c r="B49" s="33">
        <v>35000</v>
      </c>
      <c r="C49" s="41">
        <v>0</v>
      </c>
      <c r="D49" s="33">
        <v>33241</v>
      </c>
      <c r="E49" s="33">
        <f t="shared" si="1"/>
        <v>1759</v>
      </c>
      <c r="F49" s="34" t="s">
        <v>819</v>
      </c>
      <c r="G49" s="27" t="s">
        <v>18</v>
      </c>
      <c r="H49" s="27" t="s">
        <v>51</v>
      </c>
      <c r="I49" s="27" t="s">
        <v>100</v>
      </c>
      <c r="J49" s="27" t="s">
        <v>54</v>
      </c>
      <c r="K49" s="27" t="s">
        <v>54</v>
      </c>
      <c r="L49" s="28" t="s">
        <v>53</v>
      </c>
    </row>
    <row r="50" spans="1:12" s="15" customFormat="1" ht="43.5" x14ac:dyDescent="0.2">
      <c r="A50" s="17" t="s">
        <v>820</v>
      </c>
      <c r="B50" s="33">
        <v>88000</v>
      </c>
      <c r="C50" s="41">
        <v>0</v>
      </c>
      <c r="D50" s="33">
        <v>88000</v>
      </c>
      <c r="E50" s="33">
        <f t="shared" si="1"/>
        <v>0</v>
      </c>
      <c r="F50" s="34" t="s">
        <v>821</v>
      </c>
      <c r="G50" s="27" t="s">
        <v>18</v>
      </c>
      <c r="H50" s="27" t="s">
        <v>51</v>
      </c>
      <c r="I50" s="27" t="s">
        <v>100</v>
      </c>
      <c r="J50" s="27" t="s">
        <v>54</v>
      </c>
      <c r="K50" s="27" t="s">
        <v>54</v>
      </c>
      <c r="L50" s="28" t="s">
        <v>53</v>
      </c>
    </row>
    <row r="51" spans="1:12" s="15" customFormat="1" ht="43.5" x14ac:dyDescent="0.2">
      <c r="A51" s="17" t="s">
        <v>822</v>
      </c>
      <c r="B51" s="33">
        <v>30000</v>
      </c>
      <c r="C51" s="41">
        <v>0</v>
      </c>
      <c r="D51" s="53">
        <v>30000</v>
      </c>
      <c r="E51" s="33">
        <f t="shared" si="1"/>
        <v>0</v>
      </c>
      <c r="F51" s="34" t="s">
        <v>823</v>
      </c>
      <c r="G51" s="27" t="s">
        <v>18</v>
      </c>
      <c r="H51" s="27" t="s">
        <v>51</v>
      </c>
      <c r="I51" s="27" t="s">
        <v>100</v>
      </c>
      <c r="J51" s="27" t="s">
        <v>54</v>
      </c>
      <c r="K51" s="27" t="s">
        <v>54</v>
      </c>
      <c r="L51" s="28" t="s">
        <v>53</v>
      </c>
    </row>
    <row r="52" spans="1:12" s="15" customFormat="1" ht="43.5" x14ac:dyDescent="0.2">
      <c r="A52" s="17" t="s">
        <v>824</v>
      </c>
      <c r="B52" s="33">
        <v>22000</v>
      </c>
      <c r="C52" s="33">
        <v>22000</v>
      </c>
      <c r="D52" s="41">
        <v>0</v>
      </c>
      <c r="E52" s="33">
        <f t="shared" si="1"/>
        <v>0</v>
      </c>
      <c r="F52" s="34" t="s">
        <v>825</v>
      </c>
      <c r="G52" s="27" t="s">
        <v>18</v>
      </c>
      <c r="H52" s="27" t="s">
        <v>51</v>
      </c>
      <c r="I52" s="27" t="s">
        <v>709</v>
      </c>
      <c r="J52" s="27" t="s">
        <v>54</v>
      </c>
      <c r="K52" s="28" t="s">
        <v>53</v>
      </c>
      <c r="L52" s="27" t="s">
        <v>54</v>
      </c>
    </row>
    <row r="53" spans="1:12" s="15" customFormat="1" ht="43.5" x14ac:dyDescent="0.2">
      <c r="A53" s="17" t="s">
        <v>826</v>
      </c>
      <c r="B53" s="33">
        <v>44000</v>
      </c>
      <c r="C53" s="41">
        <v>0</v>
      </c>
      <c r="D53" s="33">
        <v>44000</v>
      </c>
      <c r="E53" s="33">
        <f t="shared" si="1"/>
        <v>0</v>
      </c>
      <c r="F53" s="34" t="s">
        <v>827</v>
      </c>
      <c r="G53" s="27" t="s">
        <v>18</v>
      </c>
      <c r="H53" s="27" t="s">
        <v>51</v>
      </c>
      <c r="I53" s="27" t="s">
        <v>723</v>
      </c>
      <c r="J53" s="27" t="s">
        <v>54</v>
      </c>
      <c r="K53" s="27" t="s">
        <v>54</v>
      </c>
      <c r="L53" s="28" t="s">
        <v>53</v>
      </c>
    </row>
    <row r="54" spans="1:12" s="15" customFormat="1" ht="43.5" x14ac:dyDescent="0.2">
      <c r="A54" s="17" t="s">
        <v>828</v>
      </c>
      <c r="B54" s="33">
        <v>15000</v>
      </c>
      <c r="C54" s="41">
        <v>0</v>
      </c>
      <c r="D54" s="53">
        <v>15000</v>
      </c>
      <c r="E54" s="33">
        <f t="shared" si="1"/>
        <v>0</v>
      </c>
      <c r="F54" s="34" t="s">
        <v>829</v>
      </c>
      <c r="G54" s="27" t="s">
        <v>18</v>
      </c>
      <c r="H54" s="27" t="s">
        <v>51</v>
      </c>
      <c r="I54" s="27" t="s">
        <v>100</v>
      </c>
      <c r="J54" s="27" t="s">
        <v>54</v>
      </c>
      <c r="K54" s="27" t="s">
        <v>54</v>
      </c>
      <c r="L54" s="28" t="s">
        <v>53</v>
      </c>
    </row>
    <row r="55" spans="1:12" s="15" customFormat="1" ht="43.5" x14ac:dyDescent="0.2">
      <c r="A55" s="17" t="s">
        <v>830</v>
      </c>
      <c r="B55" s="33">
        <v>5200</v>
      </c>
      <c r="C55" s="41">
        <v>0</v>
      </c>
      <c r="D55" s="33">
        <v>5200</v>
      </c>
      <c r="E55" s="33">
        <f t="shared" si="1"/>
        <v>0</v>
      </c>
      <c r="F55" s="34" t="s">
        <v>831</v>
      </c>
      <c r="G55" s="27" t="s">
        <v>18</v>
      </c>
      <c r="H55" s="27" t="s">
        <v>51</v>
      </c>
      <c r="I55" s="27" t="s">
        <v>723</v>
      </c>
      <c r="J55" s="27" t="s">
        <v>54</v>
      </c>
      <c r="K55" s="27" t="s">
        <v>54</v>
      </c>
      <c r="L55" s="28" t="s">
        <v>53</v>
      </c>
    </row>
    <row r="56" spans="1:12" s="15" customFormat="1" ht="43.5" x14ac:dyDescent="0.2">
      <c r="A56" s="17" t="s">
        <v>832</v>
      </c>
      <c r="B56" s="33">
        <v>26000</v>
      </c>
      <c r="C56" s="41">
        <v>0</v>
      </c>
      <c r="D56" s="41">
        <v>0</v>
      </c>
      <c r="E56" s="33">
        <f t="shared" si="1"/>
        <v>26000</v>
      </c>
      <c r="F56" s="34" t="s">
        <v>833</v>
      </c>
      <c r="G56" s="27" t="s">
        <v>18</v>
      </c>
      <c r="H56" s="27" t="s">
        <v>51</v>
      </c>
      <c r="I56" s="27" t="s">
        <v>709</v>
      </c>
      <c r="J56" s="28" t="s">
        <v>53</v>
      </c>
      <c r="K56" s="27" t="s">
        <v>54</v>
      </c>
      <c r="L56" s="27" t="s">
        <v>54</v>
      </c>
    </row>
    <row r="57" spans="1:12" s="15" customFormat="1" ht="43.5" x14ac:dyDescent="0.2">
      <c r="A57" s="17" t="s">
        <v>834</v>
      </c>
      <c r="B57" s="33">
        <v>28500</v>
      </c>
      <c r="C57" s="41">
        <v>0</v>
      </c>
      <c r="D57" s="41">
        <v>0</v>
      </c>
      <c r="E57" s="33">
        <f t="shared" si="1"/>
        <v>28500</v>
      </c>
      <c r="F57" s="34" t="s">
        <v>835</v>
      </c>
      <c r="G57" s="27" t="s">
        <v>18</v>
      </c>
      <c r="H57" s="27" t="s">
        <v>51</v>
      </c>
      <c r="I57" s="27" t="s">
        <v>709</v>
      </c>
      <c r="J57" s="28" t="s">
        <v>53</v>
      </c>
      <c r="K57" s="27" t="s">
        <v>54</v>
      </c>
      <c r="L57" s="27" t="s">
        <v>54</v>
      </c>
    </row>
    <row r="58" spans="1:12" s="15" customFormat="1" ht="43.5" x14ac:dyDescent="0.2">
      <c r="A58" s="17" t="s">
        <v>836</v>
      </c>
      <c r="B58" s="33">
        <v>22800</v>
      </c>
      <c r="C58" s="41">
        <v>0</v>
      </c>
      <c r="D58" s="53">
        <v>22800</v>
      </c>
      <c r="E58" s="33">
        <f t="shared" si="1"/>
        <v>0</v>
      </c>
      <c r="F58" s="34" t="s">
        <v>835</v>
      </c>
      <c r="G58" s="27" t="s">
        <v>18</v>
      </c>
      <c r="H58" s="27" t="s">
        <v>51</v>
      </c>
      <c r="I58" s="27" t="s">
        <v>100</v>
      </c>
      <c r="J58" s="27" t="s">
        <v>54</v>
      </c>
      <c r="K58" s="27" t="s">
        <v>54</v>
      </c>
      <c r="L58" s="28" t="s">
        <v>53</v>
      </c>
    </row>
    <row r="59" spans="1:12" s="15" customFormat="1" ht="43.5" x14ac:dyDescent="0.2">
      <c r="A59" s="17" t="s">
        <v>837</v>
      </c>
      <c r="B59" s="33">
        <v>11000</v>
      </c>
      <c r="C59" s="41">
        <v>0</v>
      </c>
      <c r="D59" s="53">
        <v>11000</v>
      </c>
      <c r="E59" s="33">
        <f t="shared" si="1"/>
        <v>0</v>
      </c>
      <c r="F59" s="34" t="s">
        <v>838</v>
      </c>
      <c r="G59" s="27" t="s">
        <v>18</v>
      </c>
      <c r="H59" s="27" t="s">
        <v>51</v>
      </c>
      <c r="I59" s="27" t="s">
        <v>100</v>
      </c>
      <c r="J59" s="27" t="s">
        <v>54</v>
      </c>
      <c r="K59" s="27" t="s">
        <v>54</v>
      </c>
      <c r="L59" s="28" t="s">
        <v>53</v>
      </c>
    </row>
    <row r="60" spans="1:12" s="15" customFormat="1" ht="43.5" x14ac:dyDescent="0.2">
      <c r="A60" s="17" t="s">
        <v>839</v>
      </c>
      <c r="B60" s="33">
        <v>22000</v>
      </c>
      <c r="C60" s="41">
        <v>0</v>
      </c>
      <c r="D60" s="41">
        <v>0</v>
      </c>
      <c r="E60" s="33">
        <v>22000</v>
      </c>
      <c r="F60" s="34" t="s">
        <v>840</v>
      </c>
      <c r="G60" s="27" t="s">
        <v>18</v>
      </c>
      <c r="H60" s="27" t="s">
        <v>51</v>
      </c>
      <c r="I60" s="27" t="s">
        <v>100</v>
      </c>
      <c r="J60" s="28" t="s">
        <v>53</v>
      </c>
      <c r="K60" s="27" t="s">
        <v>54</v>
      </c>
      <c r="L60" s="27" t="s">
        <v>54</v>
      </c>
    </row>
    <row r="61" spans="1:12" s="15" customFormat="1" ht="43.5" x14ac:dyDescent="0.2">
      <c r="A61" s="17" t="s">
        <v>841</v>
      </c>
      <c r="B61" s="33">
        <v>18000</v>
      </c>
      <c r="C61" s="41">
        <v>0</v>
      </c>
      <c r="D61" s="41">
        <v>0</v>
      </c>
      <c r="E61" s="33">
        <v>18000</v>
      </c>
      <c r="F61" s="34" t="s">
        <v>842</v>
      </c>
      <c r="G61" s="27" t="s">
        <v>18</v>
      </c>
      <c r="H61" s="27" t="s">
        <v>51</v>
      </c>
      <c r="I61" s="27" t="s">
        <v>100</v>
      </c>
      <c r="J61" s="28" t="s">
        <v>53</v>
      </c>
      <c r="K61" s="27" t="s">
        <v>54</v>
      </c>
      <c r="L61" s="27" t="s">
        <v>54</v>
      </c>
    </row>
    <row r="62" spans="1:12" s="15" customFormat="1" ht="43.5" x14ac:dyDescent="0.2">
      <c r="A62" s="17" t="s">
        <v>843</v>
      </c>
      <c r="B62" s="33">
        <v>50000</v>
      </c>
      <c r="C62" s="41">
        <v>0</v>
      </c>
      <c r="D62" s="41">
        <v>0</v>
      </c>
      <c r="E62" s="33">
        <v>50000</v>
      </c>
      <c r="F62" s="34" t="s">
        <v>844</v>
      </c>
      <c r="G62" s="27" t="s">
        <v>18</v>
      </c>
      <c r="H62" s="27" t="s">
        <v>51</v>
      </c>
      <c r="I62" s="27" t="s">
        <v>100</v>
      </c>
      <c r="J62" s="28" t="s">
        <v>53</v>
      </c>
      <c r="K62" s="27" t="s">
        <v>54</v>
      </c>
      <c r="L62" s="27" t="s">
        <v>54</v>
      </c>
    </row>
    <row r="63" spans="1:12" s="15" customFormat="1" ht="43.5" x14ac:dyDescent="0.2">
      <c r="A63" s="17" t="s">
        <v>845</v>
      </c>
      <c r="B63" s="33">
        <v>18000</v>
      </c>
      <c r="C63" s="41">
        <v>0</v>
      </c>
      <c r="D63" s="53">
        <v>18000</v>
      </c>
      <c r="E63" s="33">
        <f t="shared" si="1"/>
        <v>0</v>
      </c>
      <c r="F63" s="34" t="s">
        <v>808</v>
      </c>
      <c r="G63" s="27" t="s">
        <v>18</v>
      </c>
      <c r="H63" s="27" t="s">
        <v>51</v>
      </c>
      <c r="I63" s="27" t="s">
        <v>100</v>
      </c>
      <c r="J63" s="27" t="s">
        <v>54</v>
      </c>
      <c r="K63" s="27" t="s">
        <v>54</v>
      </c>
      <c r="L63" s="28" t="s">
        <v>53</v>
      </c>
    </row>
    <row r="64" spans="1:12" s="15" customFormat="1" ht="43.5" x14ac:dyDescent="0.2">
      <c r="A64" s="17" t="s">
        <v>846</v>
      </c>
      <c r="B64" s="33">
        <v>22000</v>
      </c>
      <c r="C64" s="41">
        <v>0</v>
      </c>
      <c r="D64" s="53">
        <v>22000</v>
      </c>
      <c r="E64" s="33">
        <f t="shared" si="1"/>
        <v>0</v>
      </c>
      <c r="F64" s="34" t="s">
        <v>798</v>
      </c>
      <c r="G64" s="27" t="s">
        <v>18</v>
      </c>
      <c r="H64" s="27" t="s">
        <v>51</v>
      </c>
      <c r="I64" s="27" t="s">
        <v>847</v>
      </c>
      <c r="J64" s="27" t="s">
        <v>54</v>
      </c>
      <c r="K64" s="27" t="s">
        <v>54</v>
      </c>
      <c r="L64" s="28" t="s">
        <v>53</v>
      </c>
    </row>
    <row r="65" spans="1:12" s="15" customFormat="1" ht="43.5" x14ac:dyDescent="0.2">
      <c r="A65" s="17" t="s">
        <v>848</v>
      </c>
      <c r="B65" s="33">
        <v>30000</v>
      </c>
      <c r="C65" s="41">
        <v>0</v>
      </c>
      <c r="D65" s="53">
        <v>30000</v>
      </c>
      <c r="E65" s="33">
        <f t="shared" si="1"/>
        <v>0</v>
      </c>
      <c r="F65" s="34" t="s">
        <v>795</v>
      </c>
      <c r="G65" s="27" t="s">
        <v>18</v>
      </c>
      <c r="H65" s="27" t="s">
        <v>51</v>
      </c>
      <c r="I65" s="27" t="s">
        <v>847</v>
      </c>
      <c r="J65" s="27" t="s">
        <v>54</v>
      </c>
      <c r="K65" s="27" t="s">
        <v>54</v>
      </c>
      <c r="L65" s="28" t="s">
        <v>53</v>
      </c>
    </row>
    <row r="66" spans="1:12" s="15" customFormat="1" ht="43.5" x14ac:dyDescent="0.2">
      <c r="A66" s="17" t="s">
        <v>849</v>
      </c>
      <c r="B66" s="33">
        <v>2600</v>
      </c>
      <c r="C66" s="41">
        <v>0</v>
      </c>
      <c r="D66" s="41">
        <v>0</v>
      </c>
      <c r="E66" s="33">
        <f t="shared" si="1"/>
        <v>2600</v>
      </c>
      <c r="F66" s="34" t="s">
        <v>850</v>
      </c>
      <c r="G66" s="27" t="s">
        <v>18</v>
      </c>
      <c r="H66" s="27" t="s">
        <v>51</v>
      </c>
      <c r="I66" s="27" t="s">
        <v>847</v>
      </c>
      <c r="J66" s="28" t="s">
        <v>53</v>
      </c>
      <c r="K66" s="27" t="s">
        <v>54</v>
      </c>
      <c r="L66" s="27" t="s">
        <v>54</v>
      </c>
    </row>
    <row r="67" spans="1:12" s="15" customFormat="1" ht="43.5" x14ac:dyDescent="0.2">
      <c r="A67" s="17" t="s">
        <v>851</v>
      </c>
      <c r="B67" s="33">
        <v>2600</v>
      </c>
      <c r="C67" s="41">
        <v>0</v>
      </c>
      <c r="D67" s="53">
        <v>2600</v>
      </c>
      <c r="E67" s="33">
        <f t="shared" si="1"/>
        <v>0</v>
      </c>
      <c r="F67" s="34" t="s">
        <v>795</v>
      </c>
      <c r="G67" s="27" t="s">
        <v>18</v>
      </c>
      <c r="H67" s="27" t="s">
        <v>51</v>
      </c>
      <c r="I67" s="27" t="s">
        <v>847</v>
      </c>
      <c r="J67" s="27" t="s">
        <v>54</v>
      </c>
      <c r="K67" s="27" t="s">
        <v>54</v>
      </c>
      <c r="L67" s="28" t="s">
        <v>53</v>
      </c>
    </row>
    <row r="68" spans="1:12" s="15" customFormat="1" ht="43.5" x14ac:dyDescent="0.2">
      <c r="A68" s="17" t="s">
        <v>852</v>
      </c>
      <c r="B68" s="33">
        <v>45000</v>
      </c>
      <c r="C68" s="41">
        <v>0</v>
      </c>
      <c r="D68" s="33">
        <v>45000</v>
      </c>
      <c r="E68" s="33">
        <f t="shared" si="1"/>
        <v>0</v>
      </c>
      <c r="F68" s="34" t="s">
        <v>853</v>
      </c>
      <c r="G68" s="27" t="s">
        <v>18</v>
      </c>
      <c r="H68" s="27" t="s">
        <v>51</v>
      </c>
      <c r="I68" s="27" t="s">
        <v>741</v>
      </c>
      <c r="J68" s="27" t="s">
        <v>54</v>
      </c>
      <c r="K68" s="27" t="s">
        <v>54</v>
      </c>
      <c r="L68" s="28" t="s">
        <v>53</v>
      </c>
    </row>
    <row r="69" spans="1:12" s="15" customFormat="1" ht="43.5" x14ac:dyDescent="0.2">
      <c r="A69" s="17" t="s">
        <v>854</v>
      </c>
      <c r="B69" s="33">
        <v>54000</v>
      </c>
      <c r="C69" s="41">
        <v>0</v>
      </c>
      <c r="D69" s="53">
        <v>54000</v>
      </c>
      <c r="E69" s="33">
        <f t="shared" si="1"/>
        <v>0</v>
      </c>
      <c r="F69" s="34" t="s">
        <v>855</v>
      </c>
      <c r="G69" s="27" t="s">
        <v>18</v>
      </c>
      <c r="H69" s="27" t="s">
        <v>51</v>
      </c>
      <c r="I69" s="27" t="s">
        <v>856</v>
      </c>
      <c r="J69" s="27" t="s">
        <v>54</v>
      </c>
      <c r="K69" s="27" t="s">
        <v>54</v>
      </c>
      <c r="L69" s="28" t="s">
        <v>53</v>
      </c>
    </row>
    <row r="70" spans="1:12" s="15" customFormat="1" ht="43.5" x14ac:dyDescent="0.2">
      <c r="A70" s="17" t="s">
        <v>857</v>
      </c>
      <c r="B70" s="33">
        <v>5000</v>
      </c>
      <c r="C70" s="41">
        <v>0</v>
      </c>
      <c r="D70" s="33">
        <v>5000</v>
      </c>
      <c r="E70" s="33">
        <f t="shared" si="1"/>
        <v>0</v>
      </c>
      <c r="F70" s="34" t="s">
        <v>858</v>
      </c>
      <c r="G70" s="27" t="s">
        <v>18</v>
      </c>
      <c r="H70" s="27" t="s">
        <v>51</v>
      </c>
      <c r="I70" s="27" t="s">
        <v>741</v>
      </c>
      <c r="J70" s="27" t="s">
        <v>54</v>
      </c>
      <c r="K70" s="27" t="s">
        <v>54</v>
      </c>
      <c r="L70" s="28" t="s">
        <v>53</v>
      </c>
    </row>
    <row r="71" spans="1:12" s="15" customFormat="1" ht="43.5" x14ac:dyDescent="0.2">
      <c r="A71" s="17" t="s">
        <v>859</v>
      </c>
      <c r="B71" s="33">
        <v>32200</v>
      </c>
      <c r="C71" s="41">
        <v>0</v>
      </c>
      <c r="D71" s="53">
        <v>32000</v>
      </c>
      <c r="E71" s="33">
        <f t="shared" si="1"/>
        <v>200</v>
      </c>
      <c r="F71" s="34" t="s">
        <v>860</v>
      </c>
      <c r="G71" s="27" t="s">
        <v>18</v>
      </c>
      <c r="H71" s="27" t="s">
        <v>51</v>
      </c>
      <c r="I71" s="27" t="s">
        <v>741</v>
      </c>
      <c r="J71" s="27" t="s">
        <v>54</v>
      </c>
      <c r="K71" s="27" t="s">
        <v>54</v>
      </c>
      <c r="L71" s="28" t="s">
        <v>53</v>
      </c>
    </row>
    <row r="72" spans="1:12" s="15" customFormat="1" ht="43.5" x14ac:dyDescent="0.2">
      <c r="A72" s="17" t="s">
        <v>764</v>
      </c>
      <c r="B72" s="33">
        <v>9000</v>
      </c>
      <c r="C72" s="41">
        <v>0</v>
      </c>
      <c r="D72" s="33">
        <v>9000</v>
      </c>
      <c r="E72" s="33">
        <f t="shared" si="1"/>
        <v>0</v>
      </c>
      <c r="F72" s="34" t="s">
        <v>860</v>
      </c>
      <c r="G72" s="27" t="s">
        <v>18</v>
      </c>
      <c r="H72" s="27" t="s">
        <v>51</v>
      </c>
      <c r="I72" s="27" t="s">
        <v>741</v>
      </c>
      <c r="J72" s="27" t="s">
        <v>54</v>
      </c>
      <c r="K72" s="27" t="s">
        <v>54</v>
      </c>
      <c r="L72" s="28" t="s">
        <v>53</v>
      </c>
    </row>
    <row r="73" spans="1:12" s="15" customFormat="1" ht="43.5" x14ac:dyDescent="0.2">
      <c r="A73" s="17" t="s">
        <v>861</v>
      </c>
      <c r="B73" s="33">
        <v>13000</v>
      </c>
      <c r="C73" s="41">
        <v>0</v>
      </c>
      <c r="D73" s="33">
        <v>13000</v>
      </c>
      <c r="E73" s="33">
        <f t="shared" si="1"/>
        <v>0</v>
      </c>
      <c r="F73" s="34" t="s">
        <v>862</v>
      </c>
      <c r="G73" s="27" t="s">
        <v>18</v>
      </c>
      <c r="H73" s="27" t="s">
        <v>51</v>
      </c>
      <c r="I73" s="27" t="s">
        <v>741</v>
      </c>
      <c r="J73" s="27" t="s">
        <v>54</v>
      </c>
      <c r="K73" s="27" t="s">
        <v>54</v>
      </c>
      <c r="L73" s="28" t="s">
        <v>53</v>
      </c>
    </row>
    <row r="74" spans="1:12" s="15" customFormat="1" ht="43.5" x14ac:dyDescent="0.2">
      <c r="A74" s="17" t="s">
        <v>863</v>
      </c>
      <c r="B74" s="33">
        <v>24900</v>
      </c>
      <c r="C74" s="41">
        <v>0</v>
      </c>
      <c r="D74" s="33">
        <v>24900</v>
      </c>
      <c r="E74" s="33">
        <f t="shared" si="1"/>
        <v>0</v>
      </c>
      <c r="F74" s="34" t="s">
        <v>864</v>
      </c>
      <c r="G74" s="27" t="s">
        <v>18</v>
      </c>
      <c r="H74" s="27" t="s">
        <v>51</v>
      </c>
      <c r="I74" s="27" t="s">
        <v>741</v>
      </c>
      <c r="J74" s="27" t="s">
        <v>54</v>
      </c>
      <c r="K74" s="27" t="s">
        <v>54</v>
      </c>
      <c r="L74" s="28" t="s">
        <v>53</v>
      </c>
    </row>
    <row r="75" spans="1:12" s="15" customFormat="1" ht="43.5" x14ac:dyDescent="0.2">
      <c r="A75" s="17" t="s">
        <v>865</v>
      </c>
      <c r="B75" s="33">
        <v>50000</v>
      </c>
      <c r="C75" s="41">
        <v>0</v>
      </c>
      <c r="D75" s="41">
        <v>0</v>
      </c>
      <c r="E75" s="33">
        <f t="shared" si="1"/>
        <v>50000</v>
      </c>
      <c r="F75" s="34" t="s">
        <v>866</v>
      </c>
      <c r="G75" s="27" t="s">
        <v>18</v>
      </c>
      <c r="H75" s="27" t="s">
        <v>51</v>
      </c>
      <c r="I75" s="27" t="s">
        <v>867</v>
      </c>
      <c r="J75" s="28" t="s">
        <v>53</v>
      </c>
      <c r="K75" s="27" t="s">
        <v>54</v>
      </c>
      <c r="L75" s="27" t="s">
        <v>54</v>
      </c>
    </row>
    <row r="76" spans="1:12" s="15" customFormat="1" ht="43.5" x14ac:dyDescent="0.2">
      <c r="A76" s="17" t="s">
        <v>868</v>
      </c>
      <c r="B76" s="33">
        <v>15000</v>
      </c>
      <c r="C76" s="41">
        <v>0</v>
      </c>
      <c r="D76" s="53">
        <v>15000</v>
      </c>
      <c r="E76" s="33">
        <f t="shared" si="1"/>
        <v>0</v>
      </c>
      <c r="F76" s="34" t="s">
        <v>866</v>
      </c>
      <c r="G76" s="27" t="s">
        <v>18</v>
      </c>
      <c r="H76" s="27" t="s">
        <v>51</v>
      </c>
      <c r="I76" s="27" t="s">
        <v>867</v>
      </c>
      <c r="J76" s="27" t="s">
        <v>54</v>
      </c>
      <c r="K76" s="27" t="s">
        <v>54</v>
      </c>
      <c r="L76" s="28" t="s">
        <v>53</v>
      </c>
    </row>
    <row r="77" spans="1:12" s="15" customFormat="1" ht="43.5" x14ac:dyDescent="0.2">
      <c r="A77" s="17" t="s">
        <v>869</v>
      </c>
      <c r="B77" s="33">
        <v>44000</v>
      </c>
      <c r="C77" s="41">
        <v>0</v>
      </c>
      <c r="D77" s="33">
        <v>42700</v>
      </c>
      <c r="E77" s="33">
        <f t="shared" ref="E77:E87" si="2">B77-C77-D77</f>
        <v>1300</v>
      </c>
      <c r="F77" s="34" t="s">
        <v>870</v>
      </c>
      <c r="G77" s="27" t="s">
        <v>18</v>
      </c>
      <c r="H77" s="27" t="s">
        <v>51</v>
      </c>
      <c r="I77" s="27" t="s">
        <v>741</v>
      </c>
      <c r="J77" s="27" t="s">
        <v>54</v>
      </c>
      <c r="K77" s="27" t="s">
        <v>54</v>
      </c>
      <c r="L77" s="28" t="s">
        <v>53</v>
      </c>
    </row>
    <row r="78" spans="1:12" s="15" customFormat="1" ht="43.5" x14ac:dyDescent="0.2">
      <c r="A78" s="17" t="s">
        <v>871</v>
      </c>
      <c r="B78" s="33">
        <v>44000</v>
      </c>
      <c r="C78" s="41">
        <v>0</v>
      </c>
      <c r="D78" s="33">
        <v>44000</v>
      </c>
      <c r="E78" s="33">
        <f t="shared" si="2"/>
        <v>0</v>
      </c>
      <c r="F78" s="34" t="s">
        <v>872</v>
      </c>
      <c r="G78" s="27" t="s">
        <v>18</v>
      </c>
      <c r="H78" s="27" t="s">
        <v>51</v>
      </c>
      <c r="I78" s="27" t="s">
        <v>867</v>
      </c>
      <c r="J78" s="27" t="s">
        <v>54</v>
      </c>
      <c r="K78" s="27" t="s">
        <v>54</v>
      </c>
      <c r="L78" s="28" t="s">
        <v>53</v>
      </c>
    </row>
    <row r="79" spans="1:12" s="15" customFormat="1" ht="43.5" x14ac:dyDescent="0.2">
      <c r="A79" s="17" t="s">
        <v>873</v>
      </c>
      <c r="B79" s="33">
        <v>17800</v>
      </c>
      <c r="C79" s="41">
        <v>0</v>
      </c>
      <c r="D79" s="33">
        <v>17800</v>
      </c>
      <c r="E79" s="33">
        <f t="shared" si="2"/>
        <v>0</v>
      </c>
      <c r="F79" s="34" t="s">
        <v>874</v>
      </c>
      <c r="G79" s="27" t="s">
        <v>18</v>
      </c>
      <c r="H79" s="27" t="s">
        <v>51</v>
      </c>
      <c r="I79" s="27" t="s">
        <v>741</v>
      </c>
      <c r="J79" s="27" t="s">
        <v>54</v>
      </c>
      <c r="K79" s="27" t="s">
        <v>54</v>
      </c>
      <c r="L79" s="28" t="s">
        <v>53</v>
      </c>
    </row>
    <row r="80" spans="1:12" s="15" customFormat="1" ht="43.5" x14ac:dyDescent="0.2">
      <c r="A80" s="17" t="s">
        <v>875</v>
      </c>
      <c r="B80" s="33">
        <v>17800</v>
      </c>
      <c r="C80" s="41">
        <v>0</v>
      </c>
      <c r="D80" s="33">
        <v>17800</v>
      </c>
      <c r="E80" s="33">
        <f t="shared" si="2"/>
        <v>0</v>
      </c>
      <c r="F80" s="34" t="s">
        <v>876</v>
      </c>
      <c r="G80" s="27" t="s">
        <v>18</v>
      </c>
      <c r="H80" s="27" t="s">
        <v>51</v>
      </c>
      <c r="I80" s="27" t="s">
        <v>867</v>
      </c>
      <c r="J80" s="27" t="s">
        <v>54</v>
      </c>
      <c r="K80" s="27" t="s">
        <v>54</v>
      </c>
      <c r="L80" s="28" t="s">
        <v>53</v>
      </c>
    </row>
    <row r="81" spans="1:14" s="15" customFormat="1" ht="43.5" x14ac:dyDescent="0.2">
      <c r="A81" s="17" t="s">
        <v>877</v>
      </c>
      <c r="B81" s="33">
        <v>53000</v>
      </c>
      <c r="C81" s="41">
        <v>0</v>
      </c>
      <c r="D81" s="41">
        <v>0</v>
      </c>
      <c r="E81" s="33">
        <f t="shared" si="2"/>
        <v>53000</v>
      </c>
      <c r="F81" s="34" t="s">
        <v>878</v>
      </c>
      <c r="G81" s="27" t="s">
        <v>18</v>
      </c>
      <c r="H81" s="27" t="s">
        <v>51</v>
      </c>
      <c r="I81" s="27" t="s">
        <v>741</v>
      </c>
      <c r="J81" s="28" t="s">
        <v>53</v>
      </c>
      <c r="K81" s="27" t="s">
        <v>54</v>
      </c>
      <c r="L81" s="27" t="s">
        <v>54</v>
      </c>
    </row>
    <row r="82" spans="1:14" s="15" customFormat="1" ht="43.5" x14ac:dyDescent="0.2">
      <c r="A82" s="17" t="s">
        <v>879</v>
      </c>
      <c r="B82" s="33">
        <v>11400</v>
      </c>
      <c r="C82" s="41">
        <v>0</v>
      </c>
      <c r="D82" s="41">
        <v>0</v>
      </c>
      <c r="E82" s="33">
        <f t="shared" si="2"/>
        <v>11400</v>
      </c>
      <c r="F82" s="34" t="s">
        <v>880</v>
      </c>
      <c r="G82" s="27" t="s">
        <v>18</v>
      </c>
      <c r="H82" s="27" t="s">
        <v>51</v>
      </c>
      <c r="I82" s="27" t="s">
        <v>741</v>
      </c>
      <c r="J82" s="28" t="s">
        <v>53</v>
      </c>
      <c r="K82" s="27" t="s">
        <v>54</v>
      </c>
      <c r="L82" s="27" t="s">
        <v>54</v>
      </c>
    </row>
    <row r="83" spans="1:14" s="15" customFormat="1" ht="43.5" x14ac:dyDescent="0.2">
      <c r="A83" s="17" t="s">
        <v>881</v>
      </c>
      <c r="B83" s="33">
        <v>22000</v>
      </c>
      <c r="C83" s="41">
        <v>0</v>
      </c>
      <c r="D83" s="53">
        <v>22000</v>
      </c>
      <c r="E83" s="33">
        <f t="shared" si="2"/>
        <v>0</v>
      </c>
      <c r="F83" s="34" t="s">
        <v>795</v>
      </c>
      <c r="G83" s="27" t="s">
        <v>18</v>
      </c>
      <c r="H83" s="27" t="s">
        <v>51</v>
      </c>
      <c r="I83" s="27" t="s">
        <v>882</v>
      </c>
      <c r="J83" s="27" t="s">
        <v>54</v>
      </c>
      <c r="K83" s="27" t="s">
        <v>54</v>
      </c>
      <c r="L83" s="28" t="s">
        <v>53</v>
      </c>
    </row>
    <row r="84" spans="1:14" s="15" customFormat="1" ht="43.5" x14ac:dyDescent="0.2">
      <c r="A84" s="17" t="s">
        <v>883</v>
      </c>
      <c r="B84" s="33">
        <v>8900</v>
      </c>
      <c r="C84" s="41">
        <v>0</v>
      </c>
      <c r="D84" s="53">
        <v>8900</v>
      </c>
      <c r="E84" s="33">
        <f t="shared" si="2"/>
        <v>0</v>
      </c>
      <c r="F84" s="34" t="s">
        <v>795</v>
      </c>
      <c r="G84" s="27" t="s">
        <v>18</v>
      </c>
      <c r="H84" s="27" t="s">
        <v>51</v>
      </c>
      <c r="I84" s="27" t="s">
        <v>882</v>
      </c>
      <c r="J84" s="27" t="s">
        <v>54</v>
      </c>
      <c r="K84" s="27" t="s">
        <v>54</v>
      </c>
      <c r="L84" s="28" t="s">
        <v>53</v>
      </c>
    </row>
    <row r="85" spans="1:14" s="15" customFormat="1" x14ac:dyDescent="0.5">
      <c r="A85" s="19" t="s">
        <v>884</v>
      </c>
      <c r="B85" s="35">
        <f>SUM(B35:B84)</f>
        <v>3583500</v>
      </c>
      <c r="C85" s="35">
        <f>SUM(C35:C84)</f>
        <v>48800</v>
      </c>
      <c r="D85" s="44">
        <f>SUM(D35:D84)</f>
        <v>1020141</v>
      </c>
      <c r="E85" s="35">
        <f>B85-C85-D85</f>
        <v>2514559</v>
      </c>
      <c r="F85" s="25"/>
      <c r="G85" s="38"/>
      <c r="H85" s="38"/>
      <c r="I85" s="25"/>
      <c r="J85" s="38"/>
      <c r="K85" s="38"/>
      <c r="L85" s="38"/>
      <c r="M85" s="38"/>
      <c r="N85" s="38"/>
    </row>
    <row r="86" spans="1:14" s="15" customFormat="1" x14ac:dyDescent="0.2">
      <c r="A86" s="39" t="s">
        <v>30</v>
      </c>
      <c r="B86" s="38"/>
      <c r="C86" s="38"/>
      <c r="D86" s="38"/>
      <c r="E86" s="36"/>
      <c r="F86" s="25"/>
      <c r="G86" s="38"/>
      <c r="H86" s="38"/>
      <c r="I86" s="25"/>
      <c r="J86" s="38"/>
      <c r="K86" s="38"/>
      <c r="L86" s="38"/>
      <c r="M86" s="38"/>
      <c r="N86" s="38"/>
    </row>
    <row r="87" spans="1:14" s="15" customFormat="1" ht="43.5" x14ac:dyDescent="0.2">
      <c r="A87" s="17" t="s">
        <v>761</v>
      </c>
      <c r="B87" s="33">
        <v>7800</v>
      </c>
      <c r="C87" s="41">
        <v>0</v>
      </c>
      <c r="D87" s="41">
        <v>0</v>
      </c>
      <c r="E87" s="33">
        <f t="shared" si="2"/>
        <v>7800</v>
      </c>
      <c r="F87" s="34" t="s">
        <v>885</v>
      </c>
      <c r="G87" s="27" t="s">
        <v>18</v>
      </c>
      <c r="H87" s="27" t="s">
        <v>51</v>
      </c>
      <c r="I87" s="27" t="s">
        <v>886</v>
      </c>
      <c r="J87" s="28" t="s">
        <v>53</v>
      </c>
      <c r="K87" s="27" t="s">
        <v>54</v>
      </c>
      <c r="L87" s="27" t="s">
        <v>54</v>
      </c>
    </row>
    <row r="88" spans="1:14" s="15" customFormat="1" ht="43.5" x14ac:dyDescent="0.2">
      <c r="A88" s="17" t="s">
        <v>887</v>
      </c>
      <c r="B88" s="33">
        <v>44000</v>
      </c>
      <c r="C88" s="41">
        <v>0</v>
      </c>
      <c r="D88" s="41">
        <v>0</v>
      </c>
      <c r="E88" s="33">
        <v>44000</v>
      </c>
      <c r="F88" s="34" t="s">
        <v>888</v>
      </c>
      <c r="G88" s="27" t="s">
        <v>18</v>
      </c>
      <c r="H88" s="27" t="s">
        <v>51</v>
      </c>
      <c r="I88" s="27" t="s">
        <v>886</v>
      </c>
      <c r="J88" s="28" t="s">
        <v>53</v>
      </c>
      <c r="K88" s="27" t="s">
        <v>54</v>
      </c>
      <c r="L88" s="27" t="s">
        <v>54</v>
      </c>
    </row>
    <row r="89" spans="1:14" s="15" customFormat="1" ht="43.5" x14ac:dyDescent="0.2">
      <c r="A89" s="125" t="s">
        <v>889</v>
      </c>
      <c r="B89" s="113">
        <v>35000</v>
      </c>
      <c r="C89" s="126">
        <v>0</v>
      </c>
      <c r="D89" s="126">
        <v>0</v>
      </c>
      <c r="E89" s="113">
        <v>35000</v>
      </c>
      <c r="F89" s="110" t="s">
        <v>1010</v>
      </c>
      <c r="G89" s="27" t="s">
        <v>18</v>
      </c>
      <c r="H89" s="111" t="s">
        <v>890</v>
      </c>
      <c r="I89" s="111" t="s">
        <v>886</v>
      </c>
      <c r="J89" s="112" t="s">
        <v>53</v>
      </c>
      <c r="K89" s="111"/>
      <c r="L89" s="111"/>
      <c r="M89" s="127"/>
      <c r="N89" s="127"/>
    </row>
    <row r="90" spans="1:14" s="15" customFormat="1" ht="43.5" x14ac:dyDescent="0.2">
      <c r="A90" s="125" t="s">
        <v>891</v>
      </c>
      <c r="B90" s="113">
        <v>156000</v>
      </c>
      <c r="C90" s="126">
        <v>0</v>
      </c>
      <c r="D90" s="126">
        <v>0</v>
      </c>
      <c r="E90" s="113">
        <v>156000</v>
      </c>
      <c r="F90" s="110" t="s">
        <v>1011</v>
      </c>
      <c r="G90" s="27" t="s">
        <v>18</v>
      </c>
      <c r="H90" s="111" t="s">
        <v>890</v>
      </c>
      <c r="I90" s="111" t="s">
        <v>886</v>
      </c>
      <c r="J90" s="112" t="s">
        <v>53</v>
      </c>
      <c r="K90" s="111"/>
      <c r="L90" s="111"/>
      <c r="M90" s="127"/>
      <c r="N90" s="127"/>
    </row>
    <row r="91" spans="1:14" s="15" customFormat="1" ht="43.5" x14ac:dyDescent="0.2">
      <c r="A91" s="125" t="s">
        <v>892</v>
      </c>
      <c r="B91" s="113">
        <v>288000</v>
      </c>
      <c r="C91" s="126">
        <v>0</v>
      </c>
      <c r="D91" s="126">
        <v>0</v>
      </c>
      <c r="E91" s="128">
        <v>288000</v>
      </c>
      <c r="F91" s="110" t="s">
        <v>1012</v>
      </c>
      <c r="G91" s="27" t="s">
        <v>18</v>
      </c>
      <c r="H91" s="111" t="s">
        <v>890</v>
      </c>
      <c r="I91" s="111" t="s">
        <v>886</v>
      </c>
      <c r="J91" s="112" t="s">
        <v>53</v>
      </c>
      <c r="K91" s="112"/>
      <c r="L91" s="112"/>
      <c r="M91" s="127"/>
      <c r="N91" s="127"/>
    </row>
    <row r="92" spans="1:14" s="15" customFormat="1" ht="43.5" x14ac:dyDescent="0.2">
      <c r="A92" s="125" t="s">
        <v>966</v>
      </c>
      <c r="B92" s="113">
        <v>250000</v>
      </c>
      <c r="C92" s="126">
        <v>0</v>
      </c>
      <c r="D92" s="126">
        <v>0</v>
      </c>
      <c r="E92" s="113">
        <v>250000</v>
      </c>
      <c r="F92" s="110" t="s">
        <v>1013</v>
      </c>
      <c r="G92" s="27" t="s">
        <v>18</v>
      </c>
      <c r="H92" s="111" t="s">
        <v>890</v>
      </c>
      <c r="I92" s="111" t="s">
        <v>886</v>
      </c>
      <c r="J92" s="112" t="s">
        <v>53</v>
      </c>
      <c r="K92" s="111"/>
      <c r="L92" s="111"/>
      <c r="M92" s="127"/>
      <c r="N92" s="127"/>
    </row>
    <row r="93" spans="1:14" s="15" customFormat="1" ht="21.75" customHeight="1" x14ac:dyDescent="0.5">
      <c r="A93" s="19" t="s">
        <v>972</v>
      </c>
      <c r="B93" s="35">
        <f>SUM(B87:B92)</f>
        <v>780800</v>
      </c>
      <c r="C93" s="44">
        <v>288000</v>
      </c>
      <c r="D93" s="40">
        <v>0</v>
      </c>
      <c r="E93" s="35">
        <f>B93+C93</f>
        <v>1068800</v>
      </c>
      <c r="F93" s="37"/>
      <c r="G93" s="38"/>
      <c r="H93" s="38"/>
      <c r="I93" s="25"/>
      <c r="J93" s="38"/>
      <c r="K93" s="38"/>
      <c r="L93" s="38"/>
      <c r="M93" s="38"/>
      <c r="N93" s="38"/>
    </row>
    <row r="94" spans="1:14" s="15" customFormat="1" x14ac:dyDescent="0.2">
      <c r="A94" s="39" t="s">
        <v>15</v>
      </c>
      <c r="B94" s="36"/>
      <c r="C94" s="36"/>
      <c r="D94" s="42"/>
      <c r="E94" s="36"/>
      <c r="F94" s="25"/>
      <c r="G94" s="38"/>
      <c r="H94" s="38"/>
      <c r="I94" s="25"/>
      <c r="J94" s="38"/>
      <c r="K94" s="38"/>
      <c r="L94" s="38"/>
      <c r="M94" s="38"/>
      <c r="N94" s="38"/>
    </row>
    <row r="95" spans="1:14" s="15" customFormat="1" ht="39" customHeight="1" x14ac:dyDescent="0.2">
      <c r="A95" s="17" t="s">
        <v>761</v>
      </c>
      <c r="B95" s="33">
        <v>36300</v>
      </c>
      <c r="C95" s="41">
        <v>0</v>
      </c>
      <c r="D95" s="33">
        <v>36300</v>
      </c>
      <c r="E95" s="33">
        <f t="shared" ref="E95:E104" si="3">B95-C95-D95</f>
        <v>0</v>
      </c>
      <c r="F95" s="34" t="s">
        <v>893</v>
      </c>
      <c r="G95" s="27" t="s">
        <v>18</v>
      </c>
      <c r="H95" s="27" t="s">
        <v>51</v>
      </c>
      <c r="I95" s="27" t="s">
        <v>52</v>
      </c>
      <c r="J95" s="27" t="s">
        <v>54</v>
      </c>
      <c r="K95" s="27" t="s">
        <v>54</v>
      </c>
      <c r="L95" s="28" t="s">
        <v>53</v>
      </c>
    </row>
    <row r="96" spans="1:14" s="15" customFormat="1" ht="40.5" customHeight="1" x14ac:dyDescent="0.2">
      <c r="A96" s="17" t="s">
        <v>764</v>
      </c>
      <c r="B96" s="33">
        <v>9000</v>
      </c>
      <c r="C96" s="41">
        <v>0</v>
      </c>
      <c r="D96" s="53">
        <v>9000</v>
      </c>
      <c r="E96" s="33">
        <f t="shared" si="3"/>
        <v>0</v>
      </c>
      <c r="F96" s="34" t="s">
        <v>894</v>
      </c>
      <c r="G96" s="27" t="s">
        <v>18</v>
      </c>
      <c r="H96" s="27" t="s">
        <v>51</v>
      </c>
      <c r="I96" s="27" t="s">
        <v>52</v>
      </c>
      <c r="J96" s="27" t="s">
        <v>54</v>
      </c>
      <c r="K96" s="27" t="s">
        <v>54</v>
      </c>
      <c r="L96" s="28" t="s">
        <v>53</v>
      </c>
    </row>
    <row r="97" spans="1:14" s="15" customFormat="1" ht="38.25" customHeight="1" x14ac:dyDescent="0.2">
      <c r="A97" s="17" t="s">
        <v>765</v>
      </c>
      <c r="B97" s="33">
        <v>5700</v>
      </c>
      <c r="C97" s="41">
        <v>0</v>
      </c>
      <c r="D97" s="33">
        <v>5700</v>
      </c>
      <c r="E97" s="33">
        <f t="shared" si="3"/>
        <v>0</v>
      </c>
      <c r="F97" s="34" t="s">
        <v>894</v>
      </c>
      <c r="G97" s="27" t="s">
        <v>18</v>
      </c>
      <c r="H97" s="27" t="s">
        <v>51</v>
      </c>
      <c r="I97" s="27" t="s">
        <v>52</v>
      </c>
      <c r="J97" s="27" t="s">
        <v>54</v>
      </c>
      <c r="K97" s="27" t="s">
        <v>54</v>
      </c>
      <c r="L97" s="28" t="s">
        <v>53</v>
      </c>
    </row>
    <row r="98" spans="1:14" s="15" customFormat="1" ht="37.5" customHeight="1" x14ac:dyDescent="0.2">
      <c r="A98" s="17" t="s">
        <v>767</v>
      </c>
      <c r="B98" s="33">
        <v>60300</v>
      </c>
      <c r="C98" s="41">
        <v>0</v>
      </c>
      <c r="D98" s="33">
        <v>60300</v>
      </c>
      <c r="E98" s="33">
        <f t="shared" si="3"/>
        <v>0</v>
      </c>
      <c r="F98" s="34" t="s">
        <v>895</v>
      </c>
      <c r="G98" s="27" t="s">
        <v>18</v>
      </c>
      <c r="H98" s="27" t="s">
        <v>51</v>
      </c>
      <c r="I98" s="27" t="s">
        <v>52</v>
      </c>
      <c r="J98" s="27" t="s">
        <v>54</v>
      </c>
      <c r="K98" s="27" t="s">
        <v>54</v>
      </c>
      <c r="L98" s="28" t="s">
        <v>53</v>
      </c>
    </row>
    <row r="99" spans="1:14" s="15" customFormat="1" ht="38.25" customHeight="1" x14ac:dyDescent="0.2">
      <c r="A99" s="17" t="s">
        <v>896</v>
      </c>
      <c r="B99" s="33">
        <v>50000</v>
      </c>
      <c r="C99" s="41">
        <v>0</v>
      </c>
      <c r="D99" s="53">
        <v>50000</v>
      </c>
      <c r="E99" s="33">
        <f t="shared" si="3"/>
        <v>0</v>
      </c>
      <c r="F99" s="34" t="s">
        <v>897</v>
      </c>
      <c r="G99" s="27" t="s">
        <v>18</v>
      </c>
      <c r="H99" s="27" t="s">
        <v>51</v>
      </c>
      <c r="I99" s="27" t="s">
        <v>52</v>
      </c>
      <c r="J99" s="27" t="s">
        <v>54</v>
      </c>
      <c r="K99" s="27" t="s">
        <v>54</v>
      </c>
      <c r="L99" s="28" t="s">
        <v>53</v>
      </c>
    </row>
    <row r="100" spans="1:14" s="15" customFormat="1" ht="39.75" customHeight="1" x14ac:dyDescent="0.2">
      <c r="A100" s="17" t="s">
        <v>898</v>
      </c>
      <c r="B100" s="33">
        <v>8500</v>
      </c>
      <c r="C100" s="41">
        <v>0</v>
      </c>
      <c r="D100" s="33">
        <v>8490</v>
      </c>
      <c r="E100" s="33">
        <f t="shared" si="3"/>
        <v>10</v>
      </c>
      <c r="F100" s="34" t="s">
        <v>897</v>
      </c>
      <c r="G100" s="27" t="s">
        <v>18</v>
      </c>
      <c r="H100" s="27" t="s">
        <v>51</v>
      </c>
      <c r="I100" s="27" t="s">
        <v>52</v>
      </c>
      <c r="J100" s="27" t="s">
        <v>54</v>
      </c>
      <c r="K100" s="27" t="s">
        <v>54</v>
      </c>
      <c r="L100" s="28" t="s">
        <v>53</v>
      </c>
    </row>
    <row r="101" spans="1:14" s="15" customFormat="1" ht="39" customHeight="1" x14ac:dyDescent="0.2">
      <c r="A101" s="17" t="s">
        <v>769</v>
      </c>
      <c r="B101" s="33">
        <v>88000</v>
      </c>
      <c r="C101" s="41">
        <v>0</v>
      </c>
      <c r="D101" s="33">
        <v>88000</v>
      </c>
      <c r="E101" s="33">
        <f t="shared" si="3"/>
        <v>0</v>
      </c>
      <c r="F101" s="34" t="s">
        <v>899</v>
      </c>
      <c r="G101" s="27" t="s">
        <v>18</v>
      </c>
      <c r="H101" s="27" t="s">
        <v>51</v>
      </c>
      <c r="I101" s="27" t="s">
        <v>52</v>
      </c>
      <c r="J101" s="27" t="s">
        <v>54</v>
      </c>
      <c r="K101" s="27" t="s">
        <v>54</v>
      </c>
      <c r="L101" s="28" t="s">
        <v>53</v>
      </c>
    </row>
    <row r="102" spans="1:14" s="15" customFormat="1" ht="39" customHeight="1" x14ac:dyDescent="0.2">
      <c r="A102" s="17" t="s">
        <v>900</v>
      </c>
      <c r="B102" s="33">
        <v>4000</v>
      </c>
      <c r="C102" s="41">
        <v>0</v>
      </c>
      <c r="D102" s="33">
        <v>4000</v>
      </c>
      <c r="E102" s="33">
        <f t="shared" si="3"/>
        <v>0</v>
      </c>
      <c r="F102" s="34" t="s">
        <v>901</v>
      </c>
      <c r="G102" s="27" t="s">
        <v>18</v>
      </c>
      <c r="H102" s="27" t="s">
        <v>51</v>
      </c>
      <c r="I102" s="27" t="s">
        <v>52</v>
      </c>
      <c r="J102" s="27" t="s">
        <v>54</v>
      </c>
      <c r="K102" s="27" t="s">
        <v>54</v>
      </c>
      <c r="L102" s="28" t="s">
        <v>53</v>
      </c>
    </row>
    <row r="103" spans="1:14" s="15" customFormat="1" ht="40.5" customHeight="1" x14ac:dyDescent="0.2">
      <c r="A103" s="17" t="s">
        <v>771</v>
      </c>
      <c r="B103" s="33">
        <v>7800</v>
      </c>
      <c r="C103" s="41">
        <v>0</v>
      </c>
      <c r="D103" s="33">
        <v>7800</v>
      </c>
      <c r="E103" s="33">
        <f t="shared" si="3"/>
        <v>0</v>
      </c>
      <c r="F103" s="34" t="s">
        <v>902</v>
      </c>
      <c r="G103" s="27" t="s">
        <v>18</v>
      </c>
      <c r="H103" s="27" t="s">
        <v>51</v>
      </c>
      <c r="I103" s="27" t="s">
        <v>52</v>
      </c>
      <c r="J103" s="27" t="s">
        <v>54</v>
      </c>
      <c r="K103" s="27" t="s">
        <v>54</v>
      </c>
      <c r="L103" s="28" t="s">
        <v>53</v>
      </c>
    </row>
    <row r="104" spans="1:14" s="15" customFormat="1" x14ac:dyDescent="0.5">
      <c r="A104" s="19" t="s">
        <v>903</v>
      </c>
      <c r="B104" s="45">
        <f>SUM(B94:B103)</f>
        <v>269600</v>
      </c>
      <c r="C104" s="45">
        <f>SUM(C94:C103)</f>
        <v>0</v>
      </c>
      <c r="D104" s="46">
        <f>SUM(D94:D103)</f>
        <v>269590</v>
      </c>
      <c r="E104" s="35">
        <f t="shared" si="3"/>
        <v>10</v>
      </c>
      <c r="F104" s="37"/>
      <c r="G104" s="38"/>
      <c r="H104" s="38"/>
      <c r="I104" s="25"/>
      <c r="J104" s="38"/>
      <c r="K104" s="38"/>
      <c r="L104" s="38"/>
      <c r="M104" s="38"/>
      <c r="N104" s="38"/>
    </row>
  </sheetData>
  <mergeCells count="16">
    <mergeCell ref="A1:N1"/>
    <mergeCell ref="A2:N2"/>
    <mergeCell ref="J6:L6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M6:M7"/>
    <mergeCell ref="N6:N7"/>
    <mergeCell ref="C4:N5"/>
    <mergeCell ref="A4:B5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8" firstPageNumber="56" orientation="landscape" useFirstPageNumber="1" r:id="rId1"/>
  <headerFooter>
    <oddFooter>&amp;L&amp;"TH SarabunPSK,ตัวหนา"&amp;16รายงานการติดตามและประเมินผลแผนพัฒนาองค์การบริหารส่วนจังหวัดกาฬสินธุ์ ประจำปีงบประมาณ พ.ศ. 2566 ไตรมาส 3&amp;Rหน้า &amp;P</oddFooter>
  </headerFooter>
  <rowBreaks count="2" manualBreakCount="2">
    <brk id="33" max="16383" man="1"/>
    <brk id="8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10</vt:i4>
      </vt:variant>
      <vt:variant>
        <vt:lpstr>ช่วงที่มีชื่อ</vt:lpstr>
      </vt:variant>
      <vt:variant>
        <vt:i4>15</vt:i4>
      </vt:variant>
    </vt:vector>
  </HeadingPairs>
  <TitlesOfParts>
    <vt:vector size="25" baseType="lpstr">
      <vt:lpstr>สรุปโครงการ</vt:lpstr>
      <vt:lpstr>สรุปครุภัณฑ์</vt:lpstr>
      <vt:lpstr>ผลการดำเนินงานยุทธ 1</vt:lpstr>
      <vt:lpstr>ผลการดำเนินงานยุทธ2</vt:lpstr>
      <vt:lpstr>ผลการดำเนินงานยุทธ3</vt:lpstr>
      <vt:lpstr>ผลการดำเนินงานยุทธ4</vt:lpstr>
      <vt:lpstr>ผลการดำเนินงานยุทธ5</vt:lpstr>
      <vt:lpstr>ผลการดำเนินงานยุทธ6</vt:lpstr>
      <vt:lpstr>ผลการดำเนินงานครุภัณฑ์</vt:lpstr>
      <vt:lpstr>เงินอุดหนุนเฉพาะกิจ</vt:lpstr>
      <vt:lpstr>'ผลการดำเนินงานยุทธ 1'!Print_Area</vt:lpstr>
      <vt:lpstr>ผลการดำเนินงานยุทธ2!Print_Area</vt:lpstr>
      <vt:lpstr>ผลการดำเนินงานยุทธ3!Print_Area</vt:lpstr>
      <vt:lpstr>ผลการดำเนินงานยุทธ5!Print_Area</vt:lpstr>
      <vt:lpstr>สรุปโครงการ!Print_Area</vt:lpstr>
      <vt:lpstr>เงินอุดหนุนเฉพาะกิจ!Print_Titles</vt:lpstr>
      <vt:lpstr>ผลการดำเนินงานครุภัณฑ์!Print_Titles</vt:lpstr>
      <vt:lpstr>'ผลการดำเนินงานยุทธ 1'!Print_Titles</vt:lpstr>
      <vt:lpstr>ผลการดำเนินงานยุทธ2!Print_Titles</vt:lpstr>
      <vt:lpstr>ผลการดำเนินงานยุทธ3!Print_Titles</vt:lpstr>
      <vt:lpstr>ผลการดำเนินงานยุทธ4!Print_Titles</vt:lpstr>
      <vt:lpstr>ผลการดำเนินงานยุทธ5!Print_Titles</vt:lpstr>
      <vt:lpstr>ผลการดำเนินงานยุทธ6!Print_Titles</vt:lpstr>
      <vt:lpstr>สรุปครุภัณฑ์!Print_Titles</vt:lpstr>
      <vt:lpstr>สรุปโครงการ!Print_Titles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2023-08-03T02:42:58Z</cp:lastPrinted>
  <dcterms:created xsi:type="dcterms:W3CDTF">2023-03-10T05:00:00Z</dcterms:created>
  <dcterms:modified xsi:type="dcterms:W3CDTF">2023-08-03T02:44:07Z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87316B84D7DC43DC8CBEDC6031BD45FE</vt:lpwstr>
  </property>
  <property fmtid="{D5CDD505-2E9C-101B-9397-08002B2CF9AE}" pid="3" name="KSOProductBuildVer">
    <vt:lpwstr>1054-11.2.0.11537</vt:lpwstr>
  </property>
</Properties>
</file>